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jubica\Desktop\ŠKOLSKI ODBOR\"/>
    </mc:Choice>
  </mc:AlternateContent>
  <xr:revisionPtr revIDLastSave="0" documentId="8_{69349F83-1B32-4CC1-9F14-1424645DF25B}" xr6:coauthVersionLast="37" xr6:coauthVersionMax="37" xr10:uidLastSave="{00000000-0000-0000-0000-000000000000}"/>
  <bookViews>
    <workbookView xWindow="0" yWindow="0" windowWidth="28800" windowHeight="11925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0" l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H14" i="10" s="1"/>
  <c r="G11" i="10"/>
  <c r="F11" i="10"/>
  <c r="F14" i="10" s="1"/>
  <c r="J8" i="10"/>
  <c r="I8" i="10"/>
  <c r="G8" i="10"/>
  <c r="F8" i="10"/>
  <c r="G14" i="10" l="1"/>
  <c r="I14" i="10"/>
  <c r="I22" i="10" s="1"/>
  <c r="I28" i="10" s="1"/>
  <c r="I29" i="10" s="1"/>
  <c r="J14" i="10"/>
  <c r="J22" i="10" s="1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<sst xmlns="http://schemas.openxmlformats.org/spreadsheetml/2006/main" count="285" uniqueCount="147">
  <si>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</si>
  <si>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</si>
  <si>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</si>
  <si>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</si>
  <si>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</si>
  <si>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</si>
  <si>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</si>
  <si>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</si>
  <si>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</si>
  <si>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</si>
  <si>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</si>
  <si>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</si>
  <si>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</si>
  <si>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</si>
  <si>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</si>
  <si>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</si>
  <si>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</si>
  <si>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</si>
  <si>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</si>
  <si>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</si>
  <si>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</si>
  <si>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</si>
  <si>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</si>
  <si>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</si>
  <si>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</si>
  <si>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</si>
  <si>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</si>
  <si>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</si>
  <si>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</si>
  <si>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</si>
  <si>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</si>
  <si>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</si>
  <si>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</si>
  <si>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</si>
  <si>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</si>
  <si>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</si>
  <si>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</si>
  <si>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</si>
  <si>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</si>
  <si>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</si>
  <si>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</si>
  <si>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</si>
  <si>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</si>
  <si>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</si>
  <si>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</si>
  <si>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</si>
  <si>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</si>
  <si>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</si>
  <si>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</si>
  <si>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</si>
  <si>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</si>
  <si>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</si>
  <si>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</si>
  <si>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</si>
  <si>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</si>
  <si>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</si>
  <si>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</si>
  <si>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</si>
  <si>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</si>
  <si>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</si>
  <si>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</si>
  <si>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</si>
  <si>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</si>
  <si>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</si>
  <si>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</si>
  <si>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</si>
  <si>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</si>
  <si>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</si>
  <si>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</si>
  <si>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</si>
  <si>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</si>
  <si>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</si>
  <si>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pristojbi,pristojbi po posebnim propisima i naknada</t>
  </si>
  <si>
    <t>Prihodi od prodaje proizvoda i robe te pruženih usluga  i prih.od donacija</t>
  </si>
  <si>
    <t>Financijski rashodi</t>
  </si>
  <si>
    <t>Naknade građanima i kućanstvima na temelju osiguranja i druge naknade</t>
  </si>
  <si>
    <t>Ostali rashodi</t>
  </si>
  <si>
    <t>12 Decentralizirana funkcija-osnovno školstvo</t>
  </si>
  <si>
    <t>4 Pomoći</t>
  </si>
  <si>
    <t xml:space="preserve"> 41 Tekuće pomoći iz državnog proračuna</t>
  </si>
  <si>
    <t>46 Tekuće pomoći temeljem prijenos sred.EU i od međ.org.</t>
  </si>
  <si>
    <t>5 Donacije</t>
  </si>
  <si>
    <t>51 Tekuće donacije</t>
  </si>
  <si>
    <t>2 Vlastiti prihodi</t>
  </si>
  <si>
    <t xml:space="preserve">  22 Vlastiti prihodi</t>
  </si>
  <si>
    <t>3 Prihodi za posebne namjene</t>
  </si>
  <si>
    <t>39 Prihodi po posebnim ugovorima/naknada za neizgr.park.mjesta</t>
  </si>
  <si>
    <t>09 Obrazovanje</t>
  </si>
  <si>
    <t xml:space="preserve">091 Predškolsko i osnovno obrazovanje </t>
  </si>
  <si>
    <t>0912 Osnovno obrazovanje</t>
  </si>
  <si>
    <t>Tekuće pomoći iz državnog proračuna</t>
  </si>
  <si>
    <t>Tekuće donacije</t>
  </si>
  <si>
    <t>Decentralizirana funkcija-osnovno školstvo</t>
  </si>
  <si>
    <t>PRODUŽENI BORAVAK</t>
  </si>
  <si>
    <t>ULAGANJE U OBJEKTE OSNOVNIH ŠKOLA</t>
  </si>
  <si>
    <t>PROGRAM 1060</t>
  </si>
  <si>
    <t>Redovna djelatnost osnovnih škola</t>
  </si>
  <si>
    <t>Financiranje temeljem kriterija</t>
  </si>
  <si>
    <t>Financiranje temeljem stvarnih troškova</t>
  </si>
  <si>
    <t>Rashodi za zaposlene u osnovnim školama</t>
  </si>
  <si>
    <t xml:space="preserve">Aktivnost A106004 </t>
  </si>
  <si>
    <t xml:space="preserve">Aktivnost A106002 </t>
  </si>
  <si>
    <t>Aktivnost A106001</t>
  </si>
  <si>
    <t xml:space="preserve">Aktivnost A106005 </t>
  </si>
  <si>
    <t>Rashodi za zaposlene u osnovnom školstvu</t>
  </si>
  <si>
    <t xml:space="preserve">Izvor 1.1. </t>
  </si>
  <si>
    <t>Izvor 1.2</t>
  </si>
  <si>
    <t>Opći prihodi i primitci</t>
  </si>
  <si>
    <t>Izvor 2.2</t>
  </si>
  <si>
    <t xml:space="preserve">Izvor 3.9 </t>
  </si>
  <si>
    <t>Izvor 5.1.</t>
  </si>
  <si>
    <t>Vlastiti prihodi</t>
  </si>
  <si>
    <t>Prihodi po posebnim ugovorima/Naknada za neizgrađ.park.</t>
  </si>
  <si>
    <t>Izvor 4.1.</t>
  </si>
  <si>
    <t>Izvor 4.1.1.</t>
  </si>
  <si>
    <t>Pomoći-proračunski korisnici</t>
  </si>
  <si>
    <t xml:space="preserve">Izvor 3.9.1. </t>
  </si>
  <si>
    <t>Prihodi po posebnim propisima-proračunski korisnici</t>
  </si>
  <si>
    <t>Program 1061</t>
  </si>
  <si>
    <t>Posebni programi osnovnih škola</t>
  </si>
  <si>
    <t>Aktivnost A106102</t>
  </si>
  <si>
    <t>Školska kuhinja</t>
  </si>
  <si>
    <t>Aktivnost A106104</t>
  </si>
  <si>
    <t>STRUČNA VIJEĆA,MENTORSTVA,NATJECANJA,STRUČNI ISPITI</t>
  </si>
  <si>
    <t>Aktivnost A106106</t>
  </si>
  <si>
    <t>Izvor 1.1.2.</t>
  </si>
  <si>
    <t>Opći prihodi(nenamjenski)</t>
  </si>
  <si>
    <t>Tekući projekt T106104</t>
  </si>
  <si>
    <t>Erasmus</t>
  </si>
  <si>
    <t>Izvor 4.6.</t>
  </si>
  <si>
    <t>Izvor 4.6.1.</t>
  </si>
  <si>
    <t>Tekuće pomoći tem.prijenos sredstava EU i od međ.org.</t>
  </si>
  <si>
    <t>Tekuće pomoći tem.prijenosa-EU proračunski korisnici</t>
  </si>
  <si>
    <t>Tekući projekt T106113</t>
  </si>
  <si>
    <t>Školska shema 3</t>
  </si>
  <si>
    <t>Predfinanciranje EU projekata-PK</t>
  </si>
  <si>
    <t xml:space="preserve">Izvor 1.1.4. </t>
  </si>
  <si>
    <t>Tekući projekt T106114</t>
  </si>
  <si>
    <t>Osigurajmo im jednakost 7</t>
  </si>
  <si>
    <t>Opći prihodi i primitci(nenamjenski)</t>
  </si>
  <si>
    <t>Program 1062</t>
  </si>
  <si>
    <t>Aktivnost A106202</t>
  </si>
  <si>
    <t>Uređenje i opremanje škola</t>
  </si>
  <si>
    <t>Aktivnost A106301</t>
  </si>
  <si>
    <t>Tekuće i investicijsko održavanje osnovnih škola</t>
  </si>
  <si>
    <t>Izvor 1.2.1</t>
  </si>
  <si>
    <t>Decentralizirana funkcija-osnovno školstvo-preneseni 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</si>
</sst>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5" formatCode="#,##0.00\ &quot;kn&quot;"/>
    <numFmt numFmtId="166" formatCode="_-* #,##0.00\ [$€-1]_-;\-* #,##0.00\ [$€-1]_-;_-* &quot;-&quot;??\ [$€-1]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0" borderId="4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166" fontId="3" fillId="2" borderId="3" xfId="2" applyNumberFormat="1" applyFont="1" applyFill="1" applyBorder="1" applyAlignment="1">
      <alignment horizontal="right"/>
    </xf>
    <xf numFmtId="166" fontId="6" fillId="0" borderId="3" xfId="2" applyNumberFormat="1" applyFont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right"/>
    </xf>
    <xf numFmtId="166" fontId="3" fillId="2" borderId="3" xfId="2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 wrapText="1"/>
    </xf>
    <xf numFmtId="165" fontId="9" fillId="4" borderId="1" xfId="0" quotePrefix="1" applyNumberFormat="1" applyFont="1" applyFill="1" applyBorder="1" applyAlignment="1">
      <alignment horizontal="right"/>
    </xf>
    <xf numFmtId="165" fontId="9" fillId="4" borderId="3" xfId="0" applyNumberFormat="1" applyFont="1" applyFill="1" applyBorder="1" applyAlignment="1">
      <alignment horizontal="right" wrapText="1"/>
    </xf>
    <xf numFmtId="165" fontId="9" fillId="3" borderId="1" xfId="0" quotePrefix="1" applyNumberFormat="1" applyFont="1" applyFill="1" applyBorder="1" applyAlignment="1">
      <alignment horizontal="right"/>
    </xf>
    <xf numFmtId="165" fontId="9" fillId="3" borderId="3" xfId="0" quotePrefix="1" applyNumberFormat="1" applyFont="1" applyFill="1" applyBorder="1" applyAlignment="1">
      <alignment horizontal="right"/>
    </xf>
    <xf numFmtId="0" fontId="7" fillId="2" borderId="3" xfId="0" quotePrefix="1" applyNumberFormat="1" applyFont="1" applyFill="1" applyBorder="1" applyAlignment="1">
      <alignment horizontal="left" vertical="center"/>
    </xf>
    <xf numFmtId="0" fontId="0" fillId="0" borderId="0" xfId="0" quotePrefix="1" applyAlignment="1">
      <alignment wrapText="1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 wrapText="1"/>
    </xf>
    <xf numFmtId="166" fontId="3" fillId="2" borderId="3" xfId="1" applyNumberFormat="1" applyFont="1" applyFill="1" applyBorder="1" applyAlignment="1">
      <alignment horizontal="right"/>
    </xf>
    <xf numFmtId="0" fontId="8" fillId="2" borderId="0" xfId="0" quotePrefix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23" fillId="2" borderId="4" xfId="0" applyNumberFormat="1" applyFont="1" applyFill="1" applyBorder="1" applyAlignment="1">
      <alignment horizontal="right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4" workbookViewId="0">
      <selection activeCell="G10" sqref="G1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7" t="s">
        <v>19</v>
      </c>
      <c r="B3" s="67"/>
      <c r="C3" s="67"/>
      <c r="D3" s="67"/>
      <c r="E3" s="67"/>
      <c r="F3" s="67"/>
      <c r="G3" s="67"/>
      <c r="H3" s="67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38</v>
      </c>
    </row>
    <row r="7" spans="1:10" ht="25.5" x14ac:dyDescent="0.25">
      <c r="A7" s="25"/>
      <c r="B7" s="26"/>
      <c r="C7" s="26"/>
      <c r="D7" s="27"/>
      <c r="E7" s="28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72" t="s">
        <v>0</v>
      </c>
      <c r="B8" s="66"/>
      <c r="C8" s="66"/>
      <c r="D8" s="66"/>
      <c r="E8" s="81"/>
      <c r="F8" s="29">
        <f>F9+F10</f>
        <v>0</v>
      </c>
      <c r="G8" s="107">
        <f t="shared" ref="G8:J8" si="0">G9+G10</f>
        <v>1865168</v>
      </c>
      <c r="H8" s="107">
        <f>H9+H10</f>
        <v>1802907</v>
      </c>
      <c r="I8" s="107">
        <f t="shared" si="0"/>
        <v>1758535</v>
      </c>
      <c r="J8" s="107">
        <f t="shared" si="0"/>
        <v>1747535</v>
      </c>
    </row>
    <row r="9" spans="1:10" x14ac:dyDescent="0.25">
      <c r="A9" s="82" t="s">
        <v>41</v>
      </c>
      <c r="B9" s="83"/>
      <c r="C9" s="83"/>
      <c r="D9" s="83"/>
      <c r="E9" s="79"/>
      <c r="F9" s="30"/>
      <c r="G9" s="108">
        <v>1864903</v>
      </c>
      <c r="H9" s="108">
        <v>1802642</v>
      </c>
      <c r="I9" s="108">
        <v>1758270</v>
      </c>
      <c r="J9" s="108">
        <v>1747270</v>
      </c>
    </row>
    <row r="10" spans="1:10" x14ac:dyDescent="0.25">
      <c r="A10" s="78" t="s">
        <v>42</v>
      </c>
      <c r="B10" s="79"/>
      <c r="C10" s="79"/>
      <c r="D10" s="79"/>
      <c r="E10" s="79"/>
      <c r="F10" s="30"/>
      <c r="G10" s="108">
        <v>265</v>
      </c>
      <c r="H10" s="108">
        <v>265</v>
      </c>
      <c r="I10" s="108">
        <v>265</v>
      </c>
      <c r="J10" s="108">
        <v>265</v>
      </c>
    </row>
    <row r="11" spans="1:10" x14ac:dyDescent="0.25">
      <c r="A11" s="33" t="s">
        <v>1</v>
      </c>
      <c r="B11" s="41"/>
      <c r="C11" s="41"/>
      <c r="D11" s="41"/>
      <c r="E11" s="41"/>
      <c r="F11" s="107">
        <f>F12+F13</f>
        <v>1580271.38</v>
      </c>
      <c r="G11" s="107">
        <f t="shared" ref="G11:J11" si="1">G12+G13</f>
        <v>2160471.9900000002</v>
      </c>
      <c r="H11" s="107">
        <f t="shared" si="1"/>
        <v>2239512</v>
      </c>
      <c r="I11" s="107">
        <f t="shared" si="1"/>
        <v>1977722</v>
      </c>
      <c r="J11" s="107">
        <f t="shared" si="1"/>
        <v>1977722</v>
      </c>
    </row>
    <row r="12" spans="1:10" x14ac:dyDescent="0.25">
      <c r="A12" s="84" t="s">
        <v>43</v>
      </c>
      <c r="B12" s="83"/>
      <c r="C12" s="83"/>
      <c r="D12" s="83"/>
      <c r="E12" s="83"/>
      <c r="F12" s="108">
        <v>1560908.99</v>
      </c>
      <c r="G12" s="108">
        <v>2116372.9900000002</v>
      </c>
      <c r="H12" s="108">
        <v>2199161</v>
      </c>
      <c r="I12" s="108">
        <v>1948854</v>
      </c>
      <c r="J12" s="109">
        <v>1948854</v>
      </c>
    </row>
    <row r="13" spans="1:10" x14ac:dyDescent="0.25">
      <c r="A13" s="78" t="s">
        <v>44</v>
      </c>
      <c r="B13" s="79"/>
      <c r="C13" s="79"/>
      <c r="D13" s="79"/>
      <c r="E13" s="79"/>
      <c r="F13" s="108">
        <v>19362.39</v>
      </c>
      <c r="G13" s="108">
        <v>44099</v>
      </c>
      <c r="H13" s="108">
        <v>40351</v>
      </c>
      <c r="I13" s="108">
        <v>28868</v>
      </c>
      <c r="J13" s="108">
        <v>28868</v>
      </c>
    </row>
    <row r="14" spans="1:10" x14ac:dyDescent="0.25">
      <c r="A14" s="65" t="s">
        <v>64</v>
      </c>
      <c r="B14" s="66"/>
      <c r="C14" s="66"/>
      <c r="D14" s="66"/>
      <c r="E14" s="66"/>
      <c r="F14" s="107">
        <f>F8-F11</f>
        <v>-1580271.38</v>
      </c>
      <c r="G14" s="107">
        <f t="shared" ref="G14:J14" si="2">G8-G11</f>
        <v>-295303.99000000022</v>
      </c>
      <c r="H14" s="107">
        <f t="shared" si="2"/>
        <v>-436605</v>
      </c>
      <c r="I14" s="107">
        <f t="shared" si="2"/>
        <v>-219187</v>
      </c>
      <c r="J14" s="107">
        <f t="shared" si="2"/>
        <v>-230187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67" t="s">
        <v>26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5"/>
      <c r="B18" s="26"/>
      <c r="C18" s="26"/>
      <c r="D18" s="27"/>
      <c r="E18" s="28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78" t="s">
        <v>45</v>
      </c>
      <c r="B19" s="79"/>
      <c r="C19" s="79"/>
      <c r="D19" s="79"/>
      <c r="E19" s="79"/>
      <c r="F19" s="106"/>
      <c r="G19" s="108"/>
      <c r="H19" s="108"/>
      <c r="I19" s="108"/>
      <c r="J19" s="109"/>
    </row>
    <row r="20" spans="1:10" x14ac:dyDescent="0.25">
      <c r="A20" s="78" t="s">
        <v>46</v>
      </c>
      <c r="B20" s="79"/>
      <c r="C20" s="79"/>
      <c r="D20" s="79"/>
      <c r="E20" s="79"/>
      <c r="F20" s="106"/>
      <c r="G20" s="108"/>
      <c r="H20" s="108"/>
      <c r="I20" s="108"/>
      <c r="J20" s="109"/>
    </row>
    <row r="21" spans="1:10" x14ac:dyDescent="0.25">
      <c r="A21" s="65" t="s">
        <v>2</v>
      </c>
      <c r="B21" s="66"/>
      <c r="C21" s="66"/>
      <c r="D21" s="66"/>
      <c r="E21" s="66"/>
      <c r="F21" s="107">
        <f>F19-F20</f>
        <v>0</v>
      </c>
      <c r="G21" s="107">
        <f t="shared" ref="G21:J21" si="3">G19-G20</f>
        <v>0</v>
      </c>
      <c r="H21" s="107">
        <f t="shared" si="3"/>
        <v>0</v>
      </c>
      <c r="I21" s="107">
        <f t="shared" si="3"/>
        <v>0</v>
      </c>
      <c r="J21" s="107">
        <f t="shared" si="3"/>
        <v>0</v>
      </c>
    </row>
    <row r="22" spans="1:10" x14ac:dyDescent="0.25">
      <c r="A22" s="65" t="s">
        <v>65</v>
      </c>
      <c r="B22" s="66"/>
      <c r="C22" s="66"/>
      <c r="D22" s="66"/>
      <c r="E22" s="66"/>
      <c r="F22" s="107">
        <f>F14+F21</f>
        <v>-1580271.38</v>
      </c>
      <c r="G22" s="107">
        <f t="shared" ref="G22:J22" si="4">G14+G21</f>
        <v>-295303.99000000022</v>
      </c>
      <c r="H22" s="107">
        <f t="shared" si="4"/>
        <v>-436605</v>
      </c>
      <c r="I22" s="107">
        <f t="shared" si="4"/>
        <v>-219187</v>
      </c>
      <c r="J22" s="107">
        <f t="shared" si="4"/>
        <v>-230187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67" t="s">
        <v>66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5"/>
      <c r="B26" s="26"/>
      <c r="C26" s="26"/>
      <c r="D26" s="27"/>
      <c r="E26" s="28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69" t="s">
        <v>67</v>
      </c>
      <c r="B27" s="70"/>
      <c r="C27" s="70"/>
      <c r="D27" s="70"/>
      <c r="E27" s="71"/>
      <c r="F27" s="42">
        <v>0</v>
      </c>
      <c r="G27" s="110">
        <v>0</v>
      </c>
      <c r="H27" s="110">
        <v>0</v>
      </c>
      <c r="I27" s="110">
        <v>0</v>
      </c>
      <c r="J27" s="111">
        <v>0</v>
      </c>
    </row>
    <row r="28" spans="1:10" ht="15" customHeight="1" x14ac:dyDescent="0.25">
      <c r="A28" s="65" t="s">
        <v>68</v>
      </c>
      <c r="B28" s="66"/>
      <c r="C28" s="66"/>
      <c r="D28" s="66"/>
      <c r="E28" s="66"/>
      <c r="F28" s="44">
        <f>F22+F27</f>
        <v>-1580271.38</v>
      </c>
      <c r="G28" s="112">
        <f t="shared" ref="G28:J28" si="5">G22+G27</f>
        <v>-295303.99000000022</v>
      </c>
      <c r="H28" s="112">
        <f t="shared" si="5"/>
        <v>-436605</v>
      </c>
      <c r="I28" s="112">
        <f t="shared" si="5"/>
        <v>-219187</v>
      </c>
      <c r="J28" s="113">
        <f t="shared" si="5"/>
        <v>-230187</v>
      </c>
    </row>
    <row r="29" spans="1:10" ht="45" customHeight="1" x14ac:dyDescent="0.25">
      <c r="A29" s="72" t="s">
        <v>69</v>
      </c>
      <c r="B29" s="73"/>
      <c r="C29" s="73"/>
      <c r="D29" s="73"/>
      <c r="E29" s="74"/>
      <c r="F29" s="44">
        <f>F14+F21+F27-F28</f>
        <v>0</v>
      </c>
      <c r="G29" s="112">
        <f t="shared" ref="G29:J29" si="6">G14+G21+G27-G28</f>
        <v>0</v>
      </c>
      <c r="H29" s="112">
        <f t="shared" si="6"/>
        <v>0</v>
      </c>
      <c r="I29" s="112">
        <f t="shared" si="6"/>
        <v>0</v>
      </c>
      <c r="J29" s="113">
        <f t="shared" si="6"/>
        <v>0</v>
      </c>
    </row>
    <row r="30" spans="1:10" ht="15.75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.75" x14ac:dyDescent="0.25">
      <c r="A31" s="75" t="s">
        <v>63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8" x14ac:dyDescent="0.25">
      <c r="A32" s="47"/>
      <c r="B32" s="48"/>
      <c r="C32" s="48"/>
      <c r="D32" s="48"/>
      <c r="E32" s="48"/>
      <c r="F32" s="48"/>
      <c r="G32" s="48"/>
      <c r="H32" s="49"/>
      <c r="I32" s="49"/>
      <c r="J32" s="49"/>
    </row>
    <row r="33" spans="1:10" ht="25.5" x14ac:dyDescent="0.25">
      <c r="A33" s="50"/>
      <c r="B33" s="51"/>
      <c r="C33" s="51"/>
      <c r="D33" s="52"/>
      <c r="E33" s="53"/>
      <c r="F33" s="54" t="s">
        <v>39</v>
      </c>
      <c r="G33" s="54" t="s">
        <v>37</v>
      </c>
      <c r="H33" s="54" t="s">
        <v>47</v>
      </c>
      <c r="I33" s="54" t="s">
        <v>48</v>
      </c>
      <c r="J33" s="54" t="s">
        <v>49</v>
      </c>
    </row>
    <row r="34" spans="1:10" x14ac:dyDescent="0.25">
      <c r="A34" s="69" t="s">
        <v>67</v>
      </c>
      <c r="B34" s="70"/>
      <c r="C34" s="70"/>
      <c r="D34" s="70"/>
      <c r="E34" s="71"/>
      <c r="F34" s="42">
        <v>0</v>
      </c>
      <c r="G34" s="42">
        <f>F37</f>
        <v>0</v>
      </c>
      <c r="H34" s="42">
        <f>G37</f>
        <v>0</v>
      </c>
      <c r="I34" s="42">
        <f>H37</f>
        <v>0</v>
      </c>
      <c r="J34" s="43">
        <f>I37</f>
        <v>0</v>
      </c>
    </row>
    <row r="35" spans="1:10" ht="28.5" customHeight="1" x14ac:dyDescent="0.25">
      <c r="A35" s="69" t="s">
        <v>70</v>
      </c>
      <c r="B35" s="70"/>
      <c r="C35" s="70"/>
      <c r="D35" s="70"/>
      <c r="E35" s="71"/>
      <c r="F35" s="42">
        <v>0</v>
      </c>
      <c r="G35" s="42">
        <v>0</v>
      </c>
      <c r="H35" s="42">
        <v>0</v>
      </c>
      <c r="I35" s="42">
        <v>0</v>
      </c>
      <c r="J35" s="43">
        <v>0</v>
      </c>
    </row>
    <row r="36" spans="1:10" x14ac:dyDescent="0.25">
      <c r="A36" s="69" t="s">
        <v>71</v>
      </c>
      <c r="B36" s="76"/>
      <c r="C36" s="76"/>
      <c r="D36" s="76"/>
      <c r="E36" s="77"/>
      <c r="F36" s="42">
        <v>0</v>
      </c>
      <c r="G36" s="42">
        <v>0</v>
      </c>
      <c r="H36" s="42">
        <v>0</v>
      </c>
      <c r="I36" s="42">
        <v>0</v>
      </c>
      <c r="J36" s="43">
        <v>0</v>
      </c>
    </row>
    <row r="37" spans="1:10" ht="15" customHeight="1" x14ac:dyDescent="0.25">
      <c r="A37" s="65" t="s">
        <v>68</v>
      </c>
      <c r="B37" s="66"/>
      <c r="C37" s="66"/>
      <c r="D37" s="66"/>
      <c r="E37" s="66"/>
      <c r="F37" s="31">
        <f>F34-F35+F36</f>
        <v>0</v>
      </c>
      <c r="G37" s="31">
        <f t="shared" ref="G37:J37" si="7">G34-G35+G36</f>
        <v>0</v>
      </c>
      <c r="H37" s="31">
        <f t="shared" si="7"/>
        <v>0</v>
      </c>
      <c r="I37" s="31">
        <f t="shared" si="7"/>
        <v>0</v>
      </c>
      <c r="J37" s="55">
        <f t="shared" si="7"/>
        <v>0</v>
      </c>
    </row>
    <row r="38" spans="1:10" ht="17.25" customHeight="1" x14ac:dyDescent="0.25"/>
    <row r="39" spans="1:10" x14ac:dyDescent="0.25">
      <c r="A39" s="63" t="s">
        <v>40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opLeftCell="A10" workbookViewId="0">
      <selection activeCell="H33" sqref="H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7" t="s">
        <v>33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7" t="s">
        <v>19</v>
      </c>
      <c r="B3" s="67"/>
      <c r="C3" s="67"/>
      <c r="D3" s="67"/>
      <c r="E3" s="67"/>
      <c r="F3" s="67"/>
      <c r="G3" s="67"/>
      <c r="H3" s="6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7" t="s">
        <v>4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7" t="s">
        <v>50</v>
      </c>
      <c r="B7" s="67"/>
      <c r="C7" s="67"/>
      <c r="D7" s="67"/>
      <c r="E7" s="67"/>
      <c r="F7" s="67"/>
      <c r="G7" s="67"/>
      <c r="H7" s="6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36</v>
      </c>
      <c r="E9" s="19" t="s">
        <v>37</v>
      </c>
      <c r="F9" s="19" t="s">
        <v>34</v>
      </c>
      <c r="G9" s="19" t="s">
        <v>27</v>
      </c>
      <c r="H9" s="19" t="s">
        <v>35</v>
      </c>
    </row>
    <row r="10" spans="1:8" x14ac:dyDescent="0.25">
      <c r="A10" s="35"/>
      <c r="B10" s="36"/>
      <c r="C10" s="34" t="s">
        <v>0</v>
      </c>
      <c r="D10" s="99"/>
      <c r="E10" s="103">
        <v>1873132</v>
      </c>
      <c r="F10" s="103">
        <v>1810871</v>
      </c>
      <c r="G10" s="103">
        <v>1766499</v>
      </c>
      <c r="H10" s="103">
        <v>1755499</v>
      </c>
    </row>
    <row r="11" spans="1:8" ht="15.75" customHeight="1" x14ac:dyDescent="0.25">
      <c r="A11" s="10">
        <v>6</v>
      </c>
      <c r="B11" s="10"/>
      <c r="C11" s="10" t="s">
        <v>7</v>
      </c>
      <c r="D11" s="100"/>
      <c r="E11" s="102">
        <v>1864903</v>
      </c>
      <c r="F11" s="102">
        <v>1802642</v>
      </c>
      <c r="G11" s="102">
        <v>1758271</v>
      </c>
      <c r="H11" s="102">
        <v>1747270</v>
      </c>
    </row>
    <row r="12" spans="1:8" ht="38.25" x14ac:dyDescent="0.25">
      <c r="A12" s="10"/>
      <c r="B12" s="14">
        <v>63</v>
      </c>
      <c r="C12" s="14" t="s">
        <v>29</v>
      </c>
      <c r="D12" s="101"/>
      <c r="E12" s="104">
        <v>1742005</v>
      </c>
      <c r="F12" s="102">
        <v>1646839</v>
      </c>
      <c r="G12" s="102">
        <v>1645010</v>
      </c>
      <c r="H12" s="102">
        <v>1614102</v>
      </c>
    </row>
    <row r="13" spans="1:8" ht="63.75" x14ac:dyDescent="0.25">
      <c r="A13" s="10"/>
      <c r="B13" s="14">
        <v>65</v>
      </c>
      <c r="C13" s="14" t="s">
        <v>72</v>
      </c>
      <c r="D13" s="100"/>
      <c r="E13" s="102">
        <v>111256</v>
      </c>
      <c r="F13" s="102">
        <v>144800</v>
      </c>
      <c r="G13" s="102">
        <v>106757</v>
      </c>
      <c r="H13" s="102">
        <v>106757</v>
      </c>
    </row>
    <row r="14" spans="1:8" ht="60.75" customHeight="1" x14ac:dyDescent="0.25">
      <c r="A14" s="11"/>
      <c r="B14" s="114">
        <v>66</v>
      </c>
      <c r="C14" s="115" t="s">
        <v>73</v>
      </c>
      <c r="D14" s="100"/>
      <c r="E14" s="102">
        <v>11642</v>
      </c>
      <c r="F14" s="102">
        <v>11003</v>
      </c>
      <c r="G14" s="102">
        <v>6503</v>
      </c>
      <c r="H14" s="102">
        <v>6503</v>
      </c>
    </row>
    <row r="15" spans="1:8" ht="38.25" x14ac:dyDescent="0.25">
      <c r="A15" s="11"/>
      <c r="B15" s="11">
        <v>67</v>
      </c>
      <c r="C15" s="14" t="s">
        <v>30</v>
      </c>
      <c r="D15" s="100"/>
      <c r="E15" s="102"/>
      <c r="F15" s="102"/>
      <c r="G15" s="102"/>
      <c r="H15" s="102"/>
    </row>
    <row r="16" spans="1:8" x14ac:dyDescent="0.25">
      <c r="A16" s="11"/>
      <c r="B16" s="11"/>
      <c r="C16" s="14"/>
      <c r="D16" s="100"/>
      <c r="E16" s="102"/>
      <c r="F16" s="102"/>
      <c r="G16" s="102"/>
      <c r="H16" s="102"/>
    </row>
    <row r="17" spans="1:8" ht="25.5" x14ac:dyDescent="0.25">
      <c r="A17" s="13">
        <v>7</v>
      </c>
      <c r="B17" s="13"/>
      <c r="C17" s="23" t="s">
        <v>8</v>
      </c>
      <c r="D17" s="100"/>
      <c r="E17" s="102">
        <v>265</v>
      </c>
      <c r="F17" s="102">
        <v>265</v>
      </c>
      <c r="G17" s="102">
        <v>265</v>
      </c>
      <c r="H17" s="102">
        <v>265</v>
      </c>
    </row>
    <row r="18" spans="1:8" ht="38.25" x14ac:dyDescent="0.25">
      <c r="A18" s="14"/>
      <c r="B18" s="14">
        <v>72</v>
      </c>
      <c r="C18" s="24" t="s">
        <v>28</v>
      </c>
      <c r="D18" s="100"/>
      <c r="E18" s="102">
        <v>265</v>
      </c>
      <c r="F18" s="102">
        <v>265</v>
      </c>
      <c r="G18" s="102">
        <v>265</v>
      </c>
      <c r="H18" s="105">
        <v>265</v>
      </c>
    </row>
    <row r="21" spans="1:8" ht="15.75" x14ac:dyDescent="0.25">
      <c r="A21" s="67" t="s">
        <v>51</v>
      </c>
      <c r="B21" s="85"/>
      <c r="C21" s="85"/>
      <c r="D21" s="85"/>
      <c r="E21" s="85"/>
      <c r="F21" s="85"/>
      <c r="G21" s="85"/>
      <c r="H21" s="85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19" t="s">
        <v>5</v>
      </c>
      <c r="B23" s="18" t="s">
        <v>6</v>
      </c>
      <c r="C23" s="18" t="s">
        <v>9</v>
      </c>
      <c r="D23" s="18" t="s">
        <v>36</v>
      </c>
      <c r="E23" s="19" t="s">
        <v>37</v>
      </c>
      <c r="F23" s="19" t="s">
        <v>34</v>
      </c>
      <c r="G23" s="19" t="s">
        <v>27</v>
      </c>
      <c r="H23" s="19" t="s">
        <v>35</v>
      </c>
    </row>
    <row r="24" spans="1:8" x14ac:dyDescent="0.25">
      <c r="A24" s="35"/>
      <c r="B24" s="36"/>
      <c r="C24" s="34" t="s">
        <v>1</v>
      </c>
      <c r="D24" s="121">
        <v>1580271.38</v>
      </c>
      <c r="E24" s="122">
        <v>2160471.9900000002</v>
      </c>
      <c r="F24" s="122">
        <v>2239512</v>
      </c>
      <c r="G24" s="122">
        <v>1977722</v>
      </c>
      <c r="H24" s="122">
        <v>1977722</v>
      </c>
    </row>
    <row r="25" spans="1:8" ht="15.75" customHeight="1" x14ac:dyDescent="0.25">
      <c r="A25" s="10">
        <v>3</v>
      </c>
      <c r="B25" s="10"/>
      <c r="C25" s="10" t="s">
        <v>10</v>
      </c>
      <c r="D25" s="123">
        <v>1560908.99</v>
      </c>
      <c r="E25" s="124">
        <v>2116372.9900000002</v>
      </c>
      <c r="F25" s="124">
        <v>2199161</v>
      </c>
      <c r="G25" s="124">
        <v>1948854</v>
      </c>
      <c r="H25" s="124">
        <v>1948854</v>
      </c>
    </row>
    <row r="26" spans="1:8" ht="15.75" customHeight="1" x14ac:dyDescent="0.25">
      <c r="A26" s="10"/>
      <c r="B26" s="14">
        <v>31</v>
      </c>
      <c r="C26" s="14" t="s">
        <v>11</v>
      </c>
      <c r="D26" s="123">
        <v>1232816.7</v>
      </c>
      <c r="E26" s="124">
        <v>1659534</v>
      </c>
      <c r="F26" s="124">
        <v>1820116</v>
      </c>
      <c r="G26" s="124">
        <v>1561473</v>
      </c>
      <c r="H26" s="124">
        <v>1561473</v>
      </c>
    </row>
    <row r="27" spans="1:8" x14ac:dyDescent="0.25">
      <c r="A27" s="11"/>
      <c r="B27" s="11">
        <v>32</v>
      </c>
      <c r="C27" s="11" t="s">
        <v>22</v>
      </c>
      <c r="D27" s="123">
        <v>296409.57</v>
      </c>
      <c r="E27" s="124">
        <v>430280.99</v>
      </c>
      <c r="F27" s="124">
        <v>355854</v>
      </c>
      <c r="G27" s="124">
        <v>361766</v>
      </c>
      <c r="H27" s="124">
        <v>361766</v>
      </c>
    </row>
    <row r="28" spans="1:8" x14ac:dyDescent="0.25">
      <c r="A28" s="11"/>
      <c r="B28" s="11">
        <v>34</v>
      </c>
      <c r="C28" s="11" t="s">
        <v>74</v>
      </c>
      <c r="D28" s="123">
        <v>7092.48</v>
      </c>
      <c r="E28" s="124">
        <v>2874</v>
      </c>
      <c r="F28" s="124">
        <v>628</v>
      </c>
      <c r="G28" s="124">
        <v>3052</v>
      </c>
      <c r="H28" s="124">
        <v>3052</v>
      </c>
    </row>
    <row r="29" spans="1:8" ht="38.25" x14ac:dyDescent="0.25">
      <c r="A29" s="11"/>
      <c r="B29" s="11">
        <v>37</v>
      </c>
      <c r="C29" s="116" t="s">
        <v>75</v>
      </c>
      <c r="D29" s="123"/>
      <c r="E29" s="124">
        <v>22563</v>
      </c>
      <c r="F29" s="124">
        <v>22563</v>
      </c>
      <c r="G29" s="124">
        <v>22563</v>
      </c>
      <c r="H29" s="124">
        <v>22563</v>
      </c>
    </row>
    <row r="30" spans="1:8" x14ac:dyDescent="0.25">
      <c r="A30" s="11"/>
      <c r="B30" s="11">
        <v>38</v>
      </c>
      <c r="C30" s="116" t="s">
        <v>76</v>
      </c>
      <c r="D30" s="123">
        <v>0</v>
      </c>
      <c r="E30" s="124">
        <v>1121</v>
      </c>
      <c r="F30" s="124"/>
      <c r="G30" s="124">
        <v>0</v>
      </c>
      <c r="H30" s="124">
        <v>0</v>
      </c>
    </row>
    <row r="31" spans="1:8" ht="25.5" x14ac:dyDescent="0.25">
      <c r="A31" s="13">
        <v>4</v>
      </c>
      <c r="B31" s="13"/>
      <c r="C31" s="23" t="s">
        <v>12</v>
      </c>
      <c r="D31" s="123">
        <v>19362.39</v>
      </c>
      <c r="E31" s="124">
        <v>44099</v>
      </c>
      <c r="F31" s="124">
        <v>40351</v>
      </c>
      <c r="G31" s="124">
        <v>28868</v>
      </c>
      <c r="H31" s="124">
        <v>28868</v>
      </c>
    </row>
    <row r="32" spans="1:8" ht="38.25" x14ac:dyDescent="0.25">
      <c r="A32" s="13"/>
      <c r="B32" s="13">
        <v>41</v>
      </c>
      <c r="C32" s="24" t="s">
        <v>13</v>
      </c>
      <c r="D32" s="123">
        <v>0</v>
      </c>
      <c r="E32" s="124">
        <v>0</v>
      </c>
      <c r="F32" s="124">
        <v>0</v>
      </c>
      <c r="G32" s="124">
        <v>0</v>
      </c>
      <c r="H32" s="124">
        <v>0</v>
      </c>
    </row>
    <row r="33" spans="1:8" ht="38.25" x14ac:dyDescent="0.25">
      <c r="A33" s="14"/>
      <c r="B33" s="14">
        <v>42</v>
      </c>
      <c r="C33" s="24" t="s">
        <v>31</v>
      </c>
      <c r="D33" s="123">
        <v>19362.39</v>
      </c>
      <c r="E33" s="124">
        <v>44099</v>
      </c>
      <c r="F33" s="124">
        <v>40351</v>
      </c>
      <c r="G33" s="124">
        <v>28868</v>
      </c>
      <c r="H33" s="124">
        <v>28868</v>
      </c>
    </row>
    <row r="34" spans="1:8" x14ac:dyDescent="0.25">
      <c r="A34" s="117"/>
      <c r="B34" s="117"/>
      <c r="C34" s="118"/>
      <c r="D34" s="119"/>
      <c r="E34" s="119"/>
      <c r="F34" s="119"/>
      <c r="G34" s="119"/>
      <c r="H34" s="120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topLeftCell="A10" workbookViewId="0">
      <selection activeCell="B24" sqref="B24:F2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33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19</v>
      </c>
      <c r="B3" s="67"/>
      <c r="C3" s="67"/>
      <c r="D3" s="67"/>
      <c r="E3" s="67"/>
      <c r="F3" s="67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67" t="s">
        <v>52</v>
      </c>
      <c r="B7" s="67"/>
      <c r="C7" s="67"/>
      <c r="D7" s="67"/>
      <c r="E7" s="67"/>
      <c r="F7" s="6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54</v>
      </c>
      <c r="B9" s="18" t="s">
        <v>36</v>
      </c>
      <c r="C9" s="19" t="s">
        <v>37</v>
      </c>
      <c r="D9" s="19" t="s">
        <v>34</v>
      </c>
      <c r="E9" s="19" t="s">
        <v>27</v>
      </c>
      <c r="F9" s="19" t="s">
        <v>35</v>
      </c>
    </row>
    <row r="10" spans="1:6" x14ac:dyDescent="0.25">
      <c r="A10" s="37" t="s">
        <v>0</v>
      </c>
      <c r="B10" s="121"/>
      <c r="C10" s="122">
        <v>1873132</v>
      </c>
      <c r="D10" s="122">
        <v>1810871</v>
      </c>
      <c r="E10" s="122">
        <v>1766499</v>
      </c>
      <c r="F10" s="122">
        <v>1755499</v>
      </c>
    </row>
    <row r="11" spans="1:6" x14ac:dyDescent="0.25">
      <c r="A11" s="23" t="s">
        <v>55</v>
      </c>
      <c r="B11" s="122">
        <v>222881.17</v>
      </c>
      <c r="C11" s="122">
        <v>238261.4</v>
      </c>
      <c r="D11" s="122">
        <v>280500</v>
      </c>
      <c r="E11" s="122">
        <v>203540</v>
      </c>
      <c r="F11" s="122">
        <v>203540</v>
      </c>
    </row>
    <row r="12" spans="1:6" x14ac:dyDescent="0.25">
      <c r="A12" s="12" t="s">
        <v>56</v>
      </c>
      <c r="B12" s="124">
        <v>95065.78</v>
      </c>
      <c r="C12" s="124">
        <v>108765</v>
      </c>
      <c r="D12" s="124">
        <v>137890</v>
      </c>
      <c r="E12" s="124">
        <v>70098</v>
      </c>
      <c r="F12" s="124">
        <v>70098</v>
      </c>
    </row>
    <row r="13" spans="1:6" ht="25.5" x14ac:dyDescent="0.25">
      <c r="A13" s="16" t="s">
        <v>77</v>
      </c>
      <c r="B13" s="124">
        <v>127815.39</v>
      </c>
      <c r="C13" s="124">
        <v>129496.4</v>
      </c>
      <c r="D13" s="124">
        <v>142610</v>
      </c>
      <c r="E13" s="124">
        <v>133442</v>
      </c>
      <c r="F13" s="124">
        <v>133442</v>
      </c>
    </row>
    <row r="14" spans="1:6" x14ac:dyDescent="0.25">
      <c r="A14" s="10" t="s">
        <v>78</v>
      </c>
      <c r="B14" s="123">
        <v>0</v>
      </c>
      <c r="C14" s="124">
        <v>1744660</v>
      </c>
      <c r="D14" s="124">
        <v>1649494</v>
      </c>
      <c r="E14" s="124">
        <v>1647665</v>
      </c>
      <c r="F14" s="124">
        <v>1636665</v>
      </c>
    </row>
    <row r="15" spans="1:6" ht="25.5" x14ac:dyDescent="0.25">
      <c r="A15" s="16" t="s">
        <v>79</v>
      </c>
      <c r="B15" s="123">
        <v>0</v>
      </c>
      <c r="C15" s="124">
        <v>1722097</v>
      </c>
      <c r="D15" s="124">
        <v>1626931</v>
      </c>
      <c r="E15" s="124">
        <v>1625102</v>
      </c>
      <c r="F15" s="124">
        <v>1614102</v>
      </c>
    </row>
    <row r="16" spans="1:6" ht="38.25" x14ac:dyDescent="0.25">
      <c r="A16" s="16" t="s">
        <v>80</v>
      </c>
      <c r="B16" s="123">
        <v>0</v>
      </c>
      <c r="C16" s="126">
        <v>22563</v>
      </c>
      <c r="D16" s="126">
        <v>22563</v>
      </c>
      <c r="E16" s="126">
        <v>22563</v>
      </c>
      <c r="F16" s="126">
        <v>22563</v>
      </c>
    </row>
    <row r="17" spans="1:6" x14ac:dyDescent="0.25">
      <c r="A17" s="37" t="s">
        <v>81</v>
      </c>
      <c r="B17" s="123">
        <v>0</v>
      </c>
      <c r="C17" s="124">
        <v>3491</v>
      </c>
      <c r="D17" s="124">
        <v>3491</v>
      </c>
      <c r="E17" s="124">
        <v>1991</v>
      </c>
      <c r="F17" s="125">
        <v>1991</v>
      </c>
    </row>
    <row r="18" spans="1:6" x14ac:dyDescent="0.25">
      <c r="A18" s="12" t="s">
        <v>82</v>
      </c>
      <c r="B18" s="123">
        <v>0</v>
      </c>
      <c r="C18" s="124">
        <v>265</v>
      </c>
      <c r="D18" s="124">
        <v>265</v>
      </c>
      <c r="E18" s="124">
        <v>265</v>
      </c>
      <c r="F18" s="124">
        <v>265</v>
      </c>
    </row>
    <row r="21" spans="1:6" ht="15.75" customHeight="1" x14ac:dyDescent="0.25">
      <c r="A21" s="67" t="s">
        <v>53</v>
      </c>
      <c r="B21" s="67"/>
      <c r="C21" s="67"/>
      <c r="D21" s="67"/>
      <c r="E21" s="67"/>
      <c r="F21" s="67"/>
    </row>
    <row r="22" spans="1:6" ht="18" x14ac:dyDescent="0.25">
      <c r="A22" s="4"/>
      <c r="B22" s="4"/>
      <c r="C22" s="4"/>
      <c r="D22" s="4"/>
      <c r="E22" s="5"/>
      <c r="F22" s="5"/>
    </row>
    <row r="23" spans="1:6" ht="25.5" x14ac:dyDescent="0.25">
      <c r="A23" s="19" t="s">
        <v>54</v>
      </c>
      <c r="B23" s="18" t="s">
        <v>36</v>
      </c>
      <c r="C23" s="19" t="s">
        <v>37</v>
      </c>
      <c r="D23" s="19" t="s">
        <v>34</v>
      </c>
      <c r="E23" s="19" t="s">
        <v>27</v>
      </c>
      <c r="F23" s="19" t="s">
        <v>35</v>
      </c>
    </row>
    <row r="24" spans="1:6" x14ac:dyDescent="0.25">
      <c r="A24" s="37" t="s">
        <v>1</v>
      </c>
      <c r="B24" s="121">
        <v>1580271.38</v>
      </c>
      <c r="C24" s="122">
        <v>2160471.9900000002</v>
      </c>
      <c r="D24" s="122">
        <v>2239512</v>
      </c>
      <c r="E24" s="122">
        <v>1977722</v>
      </c>
      <c r="F24" s="122">
        <v>1977772</v>
      </c>
    </row>
    <row r="25" spans="1:6" ht="15.75" customHeight="1" x14ac:dyDescent="0.25">
      <c r="A25" s="23" t="s">
        <v>55</v>
      </c>
      <c r="B25" s="122">
        <v>222881.17</v>
      </c>
      <c r="C25" s="122">
        <v>238261.4</v>
      </c>
      <c r="D25" s="122">
        <v>280500</v>
      </c>
      <c r="E25" s="122">
        <v>203540</v>
      </c>
      <c r="F25" s="122">
        <v>203540</v>
      </c>
    </row>
    <row r="26" spans="1:6" x14ac:dyDescent="0.25">
      <c r="A26" s="12" t="s">
        <v>56</v>
      </c>
      <c r="B26" s="124">
        <v>95065.78</v>
      </c>
      <c r="C26" s="124">
        <v>108765</v>
      </c>
      <c r="D26" s="124">
        <v>137890</v>
      </c>
      <c r="E26" s="124">
        <v>70098</v>
      </c>
      <c r="F26" s="124">
        <v>70098</v>
      </c>
    </row>
    <row r="27" spans="1:6" ht="25.5" x14ac:dyDescent="0.25">
      <c r="A27" s="16" t="s">
        <v>77</v>
      </c>
      <c r="B27" s="124">
        <v>127815.39</v>
      </c>
      <c r="C27" s="124">
        <v>129496.4</v>
      </c>
      <c r="D27" s="124">
        <v>142610</v>
      </c>
      <c r="E27" s="124">
        <v>133442</v>
      </c>
      <c r="F27" s="124">
        <v>133442</v>
      </c>
    </row>
    <row r="28" spans="1:6" x14ac:dyDescent="0.25">
      <c r="A28" s="23" t="s">
        <v>83</v>
      </c>
      <c r="B28" s="123">
        <v>6713.38</v>
      </c>
      <c r="C28" s="124">
        <v>12133</v>
      </c>
      <c r="D28" s="124">
        <v>11494</v>
      </c>
      <c r="E28" s="124">
        <v>8494</v>
      </c>
      <c r="F28" s="124">
        <v>8494</v>
      </c>
    </row>
    <row r="29" spans="1:6" x14ac:dyDescent="0.25">
      <c r="A29" s="12" t="s">
        <v>84</v>
      </c>
      <c r="B29" s="123">
        <v>6713.38</v>
      </c>
      <c r="C29" s="124">
        <v>12133</v>
      </c>
      <c r="D29" s="124">
        <v>11494</v>
      </c>
      <c r="E29" s="124">
        <v>8494</v>
      </c>
      <c r="F29" s="124">
        <v>8494</v>
      </c>
    </row>
    <row r="30" spans="1:6" ht="25.5" x14ac:dyDescent="0.25">
      <c r="A30" s="23" t="s">
        <v>85</v>
      </c>
      <c r="B30" s="123">
        <v>137788.60999999999</v>
      </c>
      <c r="C30" s="124">
        <v>112583</v>
      </c>
      <c r="D30" s="124">
        <v>146127</v>
      </c>
      <c r="E30" s="124">
        <v>108084</v>
      </c>
      <c r="F30" s="124">
        <v>108084</v>
      </c>
    </row>
    <row r="31" spans="1:6" ht="38.25" x14ac:dyDescent="0.25">
      <c r="A31" s="14" t="s">
        <v>86</v>
      </c>
      <c r="B31" s="123">
        <v>137788.60999999999</v>
      </c>
      <c r="C31" s="124">
        <v>112583</v>
      </c>
      <c r="D31" s="124">
        <v>146127</v>
      </c>
      <c r="E31" s="124">
        <v>108084</v>
      </c>
      <c r="F31" s="124">
        <v>108084</v>
      </c>
    </row>
    <row r="32" spans="1:6" x14ac:dyDescent="0.25">
      <c r="A32" s="12"/>
      <c r="B32" s="123"/>
      <c r="C32" s="124"/>
      <c r="D32" s="124"/>
      <c r="E32" s="124"/>
      <c r="F32" s="125"/>
    </row>
    <row r="33" spans="1:6" x14ac:dyDescent="0.25">
      <c r="A33" s="127"/>
      <c r="B33" s="128"/>
      <c r="C33" s="128"/>
      <c r="D33" s="128"/>
      <c r="E33" s="128"/>
      <c r="F33" s="129"/>
    </row>
  </sheetData>
  <mergeCells count="5">
    <mergeCell ref="A1:F1"/>
    <mergeCell ref="A3:F3"/>
    <mergeCell ref="A5:F5"/>
    <mergeCell ref="A7:F7"/>
    <mergeCell ref="A21:F21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29" sqref="B2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7" t="s">
        <v>33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7" t="s">
        <v>19</v>
      </c>
      <c r="B3" s="67"/>
      <c r="C3" s="67"/>
      <c r="D3" s="67"/>
      <c r="E3" s="80"/>
      <c r="F3" s="8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8"/>
      <c r="C5" s="68"/>
      <c r="D5" s="68"/>
      <c r="E5" s="68"/>
      <c r="F5" s="6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7" t="s">
        <v>14</v>
      </c>
      <c r="B7" s="85"/>
      <c r="C7" s="85"/>
      <c r="D7" s="85"/>
      <c r="E7" s="85"/>
      <c r="F7" s="8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54</v>
      </c>
      <c r="B9" s="18" t="s">
        <v>36</v>
      </c>
      <c r="C9" s="19" t="s">
        <v>37</v>
      </c>
      <c r="D9" s="19" t="s">
        <v>34</v>
      </c>
      <c r="E9" s="19" t="s">
        <v>27</v>
      </c>
      <c r="F9" s="19" t="s">
        <v>35</v>
      </c>
    </row>
    <row r="10" spans="1:6" ht="15.75" customHeight="1" x14ac:dyDescent="0.25">
      <c r="A10" s="10" t="s">
        <v>15</v>
      </c>
      <c r="B10" s="123">
        <v>1580271.38</v>
      </c>
      <c r="C10" s="123">
        <v>2160471.9900000002</v>
      </c>
      <c r="D10" s="124">
        <v>2239512</v>
      </c>
      <c r="E10" s="124">
        <v>1977722</v>
      </c>
      <c r="F10" s="124">
        <v>1977722</v>
      </c>
    </row>
    <row r="11" spans="1:6" ht="15.75" customHeight="1" x14ac:dyDescent="0.25">
      <c r="A11" s="14" t="s">
        <v>87</v>
      </c>
      <c r="B11" s="123">
        <v>1580271.38</v>
      </c>
      <c r="C11" s="123">
        <v>2160471.9900000002</v>
      </c>
      <c r="D11" s="124">
        <v>2239512</v>
      </c>
      <c r="E11" s="124">
        <v>1977722</v>
      </c>
      <c r="F11" s="124">
        <v>1977722</v>
      </c>
    </row>
    <row r="12" spans="1:6" x14ac:dyDescent="0.25">
      <c r="A12" s="116" t="s">
        <v>88</v>
      </c>
      <c r="B12" s="123">
        <v>1580271.38</v>
      </c>
      <c r="C12" s="123">
        <v>2160471.9900000002</v>
      </c>
      <c r="D12" s="124">
        <v>2239512</v>
      </c>
      <c r="E12" s="124">
        <v>1977722</v>
      </c>
      <c r="F12" s="124">
        <v>1977722</v>
      </c>
    </row>
    <row r="13" spans="1:6" x14ac:dyDescent="0.25">
      <c r="A13" s="15" t="s">
        <v>89</v>
      </c>
      <c r="B13" s="123">
        <v>1580271.38</v>
      </c>
      <c r="C13" s="123">
        <v>2160471.9900000002</v>
      </c>
      <c r="D13" s="124">
        <v>2239512</v>
      </c>
      <c r="E13" s="124">
        <v>1977722</v>
      </c>
      <c r="F13" s="124">
        <v>1977722</v>
      </c>
    </row>
    <row r="14" spans="1:6" x14ac:dyDescent="0.25">
      <c r="A14" s="10"/>
      <c r="B14" s="123"/>
      <c r="C14" s="124"/>
      <c r="D14" s="124"/>
      <c r="E14" s="124"/>
      <c r="F14" s="125"/>
    </row>
    <row r="15" spans="1:6" x14ac:dyDescent="0.25">
      <c r="A15" s="17"/>
      <c r="B15" s="123"/>
      <c r="C15" s="124"/>
      <c r="D15" s="124"/>
      <c r="E15" s="124"/>
      <c r="F15" s="125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>
      <selection activeCell="F15" sqref="F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9" ht="42" customHeight="1" x14ac:dyDescent="0.25">
      <c r="A1" s="67" t="s">
        <v>33</v>
      </c>
      <c r="B1" s="67"/>
      <c r="C1" s="67"/>
      <c r="D1" s="67"/>
      <c r="E1" s="67"/>
      <c r="F1" s="67"/>
      <c r="G1" s="67"/>
      <c r="H1" s="6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67" t="s">
        <v>19</v>
      </c>
      <c r="B3" s="67"/>
      <c r="C3" s="67"/>
      <c r="D3" s="67"/>
      <c r="E3" s="67"/>
      <c r="F3" s="67"/>
      <c r="G3" s="67"/>
      <c r="H3" s="67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67" t="s">
        <v>57</v>
      </c>
      <c r="B5" s="67"/>
      <c r="C5" s="67"/>
      <c r="D5" s="67"/>
      <c r="E5" s="67"/>
      <c r="F5" s="67"/>
      <c r="G5" s="67"/>
      <c r="H5" s="67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25.5" x14ac:dyDescent="0.25">
      <c r="A7" s="19" t="s">
        <v>5</v>
      </c>
      <c r="B7" s="18" t="s">
        <v>6</v>
      </c>
      <c r="C7" s="18" t="s">
        <v>32</v>
      </c>
      <c r="D7" s="18" t="s">
        <v>36</v>
      </c>
      <c r="E7" s="19" t="s">
        <v>37</v>
      </c>
      <c r="F7" s="19" t="s">
        <v>34</v>
      </c>
      <c r="G7" s="19" t="s">
        <v>27</v>
      </c>
      <c r="H7" s="19" t="s">
        <v>35</v>
      </c>
    </row>
    <row r="8" spans="1:9" x14ac:dyDescent="0.25">
      <c r="A8" s="35"/>
      <c r="B8" s="36"/>
      <c r="C8" s="34" t="s">
        <v>59</v>
      </c>
      <c r="D8" s="123">
        <v>0</v>
      </c>
      <c r="E8" s="124">
        <v>0</v>
      </c>
      <c r="F8" s="124">
        <v>0</v>
      </c>
      <c r="G8" s="124">
        <v>0</v>
      </c>
      <c r="H8" s="124">
        <v>0</v>
      </c>
    </row>
    <row r="9" spans="1:9" ht="25.5" x14ac:dyDescent="0.25">
      <c r="A9" s="10">
        <v>8</v>
      </c>
      <c r="B9" s="10"/>
      <c r="C9" s="10" t="s">
        <v>16</v>
      </c>
      <c r="D9" s="123">
        <v>0</v>
      </c>
      <c r="E9" s="124">
        <v>0</v>
      </c>
      <c r="F9" s="124">
        <v>0</v>
      </c>
      <c r="G9" s="124">
        <v>0</v>
      </c>
      <c r="H9" s="124">
        <v>0</v>
      </c>
    </row>
    <row r="10" spans="1:9" x14ac:dyDescent="0.25">
      <c r="A10" s="10"/>
      <c r="B10" s="14">
        <v>84</v>
      </c>
      <c r="C10" s="14" t="s">
        <v>23</v>
      </c>
      <c r="D10" s="123">
        <v>0</v>
      </c>
      <c r="E10" s="123">
        <v>0</v>
      </c>
      <c r="F10" s="124">
        <v>0</v>
      </c>
      <c r="G10" s="124">
        <v>0</v>
      </c>
      <c r="H10" s="124">
        <v>0</v>
      </c>
      <c r="I10" s="9">
        <v>0</v>
      </c>
    </row>
    <row r="11" spans="1:9" x14ac:dyDescent="0.25">
      <c r="A11" s="10"/>
      <c r="B11" s="14"/>
      <c r="C11" s="38"/>
      <c r="D11" s="123"/>
      <c r="E11" s="124"/>
      <c r="F11" s="124"/>
      <c r="G11" s="124"/>
      <c r="H11" s="124"/>
    </row>
    <row r="12" spans="1:9" x14ac:dyDescent="0.25">
      <c r="A12" s="10"/>
      <c r="B12" s="14"/>
      <c r="C12" s="34" t="s">
        <v>62</v>
      </c>
      <c r="D12" s="123"/>
      <c r="E12" s="124"/>
      <c r="F12" s="124"/>
      <c r="G12" s="124"/>
      <c r="H12" s="124"/>
    </row>
    <row r="13" spans="1:9" ht="25.5" x14ac:dyDescent="0.25">
      <c r="A13" s="13">
        <v>5</v>
      </c>
      <c r="B13" s="13"/>
      <c r="C13" s="23" t="s">
        <v>17</v>
      </c>
      <c r="D13" s="123">
        <v>0</v>
      </c>
      <c r="E13" s="123">
        <v>0</v>
      </c>
      <c r="F13" s="124">
        <v>0</v>
      </c>
      <c r="G13" s="124">
        <v>0</v>
      </c>
      <c r="H13" s="124">
        <v>0</v>
      </c>
      <c r="I13" s="9">
        <v>0</v>
      </c>
    </row>
    <row r="14" spans="1:9" ht="25.5" x14ac:dyDescent="0.25">
      <c r="A14" s="14"/>
      <c r="B14" s="14">
        <v>54</v>
      </c>
      <c r="C14" s="24" t="s">
        <v>24</v>
      </c>
      <c r="D14" s="123">
        <v>0</v>
      </c>
      <c r="E14" s="123">
        <v>0</v>
      </c>
      <c r="F14" s="124">
        <v>0</v>
      </c>
      <c r="G14" s="124">
        <v>0</v>
      </c>
      <c r="H14" s="124">
        <v>0</v>
      </c>
      <c r="I14" s="9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9"/>
  <sheetViews>
    <sheetView workbookViewId="0">
      <selection activeCell="F22" sqref="F2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33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19</v>
      </c>
      <c r="B3" s="67"/>
      <c r="C3" s="67"/>
      <c r="D3" s="67"/>
      <c r="E3" s="67"/>
      <c r="F3" s="6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58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8" t="s">
        <v>54</v>
      </c>
      <c r="B7" s="18" t="s">
        <v>36</v>
      </c>
      <c r="C7" s="19" t="s">
        <v>37</v>
      </c>
      <c r="D7" s="19" t="s">
        <v>34</v>
      </c>
      <c r="E7" s="19" t="s">
        <v>27</v>
      </c>
      <c r="F7" s="19" t="s">
        <v>35</v>
      </c>
    </row>
    <row r="8" spans="1:6" x14ac:dyDescent="0.25">
      <c r="A8" s="10" t="s">
        <v>59</v>
      </c>
      <c r="B8" s="123">
        <v>0</v>
      </c>
      <c r="C8" s="124">
        <v>0</v>
      </c>
      <c r="D8" s="124">
        <v>0</v>
      </c>
      <c r="E8" s="124">
        <v>0</v>
      </c>
      <c r="F8" s="124">
        <v>0</v>
      </c>
    </row>
    <row r="9" spans="1:6" ht="25.5" x14ac:dyDescent="0.25">
      <c r="A9" s="10" t="s">
        <v>60</v>
      </c>
      <c r="B9" s="123">
        <v>0</v>
      </c>
      <c r="C9" s="124">
        <v>0</v>
      </c>
      <c r="D9" s="124">
        <v>0</v>
      </c>
      <c r="E9" s="124">
        <v>0</v>
      </c>
      <c r="F9" s="124">
        <v>0</v>
      </c>
    </row>
    <row r="10" spans="1:6" ht="25.5" x14ac:dyDescent="0.25">
      <c r="A10" s="16" t="s">
        <v>61</v>
      </c>
      <c r="B10" s="123">
        <v>0</v>
      </c>
      <c r="C10" s="124">
        <v>0</v>
      </c>
      <c r="D10" s="124">
        <v>0</v>
      </c>
      <c r="E10" s="124">
        <v>0</v>
      </c>
      <c r="F10" s="124">
        <v>0</v>
      </c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0" t="s">
        <v>62</v>
      </c>
      <c r="B12" s="121">
        <v>1580271.38</v>
      </c>
      <c r="C12" s="122">
        <v>2160471.9900000002</v>
      </c>
      <c r="D12" s="122">
        <v>2239512</v>
      </c>
      <c r="E12" s="122">
        <v>1977722</v>
      </c>
      <c r="F12" s="122">
        <v>1977772</v>
      </c>
    </row>
    <row r="13" spans="1:6" x14ac:dyDescent="0.25">
      <c r="A13" s="23" t="s">
        <v>55</v>
      </c>
      <c r="B13" s="122">
        <v>222881.17</v>
      </c>
      <c r="C13" s="122">
        <v>238261.4</v>
      </c>
      <c r="D13" s="122">
        <v>280500</v>
      </c>
      <c r="E13" s="122">
        <v>203540</v>
      </c>
      <c r="F13" s="122">
        <v>203540</v>
      </c>
    </row>
    <row r="14" spans="1:6" x14ac:dyDescent="0.25">
      <c r="A14" s="12" t="s">
        <v>56</v>
      </c>
      <c r="B14" s="124">
        <v>95065.78</v>
      </c>
      <c r="C14" s="124">
        <v>108765</v>
      </c>
      <c r="D14" s="124">
        <v>137890</v>
      </c>
      <c r="E14" s="124">
        <v>70098</v>
      </c>
      <c r="F14" s="124">
        <v>70098</v>
      </c>
    </row>
    <row r="15" spans="1:6" ht="25.5" x14ac:dyDescent="0.25">
      <c r="A15" s="16" t="s">
        <v>77</v>
      </c>
      <c r="B15" s="124">
        <v>127815.39</v>
      </c>
      <c r="C15" s="124">
        <v>129496.4</v>
      </c>
      <c r="D15" s="124">
        <v>142610</v>
      </c>
      <c r="E15" s="124">
        <v>133442</v>
      </c>
      <c r="F15" s="124">
        <v>133442</v>
      </c>
    </row>
    <row r="16" spans="1:6" x14ac:dyDescent="0.25">
      <c r="A16" s="23" t="s">
        <v>83</v>
      </c>
      <c r="B16" s="123">
        <v>6713.38</v>
      </c>
      <c r="C16" s="124">
        <v>12133</v>
      </c>
      <c r="D16" s="124">
        <v>11494</v>
      </c>
      <c r="E16" s="124">
        <v>8494</v>
      </c>
      <c r="F16" s="124">
        <v>8494</v>
      </c>
    </row>
    <row r="17" spans="1:6" x14ac:dyDescent="0.25">
      <c r="A17" s="12" t="s">
        <v>84</v>
      </c>
      <c r="B17" s="123">
        <v>6713.38</v>
      </c>
      <c r="C17" s="124">
        <v>12133</v>
      </c>
      <c r="D17" s="124">
        <v>11494</v>
      </c>
      <c r="E17" s="124">
        <v>8494</v>
      </c>
      <c r="F17" s="124">
        <v>8494</v>
      </c>
    </row>
    <row r="18" spans="1:6" ht="25.5" x14ac:dyDescent="0.25">
      <c r="A18" s="23" t="s">
        <v>85</v>
      </c>
      <c r="B18" s="123">
        <v>137788.60999999999</v>
      </c>
      <c r="C18" s="124">
        <v>112583</v>
      </c>
      <c r="D18" s="124">
        <v>146127</v>
      </c>
      <c r="E18" s="124">
        <v>108084</v>
      </c>
      <c r="F18" s="124">
        <v>108084</v>
      </c>
    </row>
    <row r="19" spans="1:6" ht="38.25" x14ac:dyDescent="0.25">
      <c r="A19" s="14" t="s">
        <v>86</v>
      </c>
      <c r="B19" s="123">
        <v>137788.60999999999</v>
      </c>
      <c r="C19" s="124">
        <v>112583</v>
      </c>
      <c r="D19" s="124">
        <v>146127</v>
      </c>
      <c r="E19" s="124">
        <v>108084</v>
      </c>
      <c r="F19" s="124">
        <v>108084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9"/>
  <sheetViews>
    <sheetView tabSelected="1" workbookViewId="0">
      <selection activeCell="H58" sqref="H58"/>
    </sheetView>
  </sheetViews>
  <sheetFormatPr defaultRowHeight="15" x14ac:dyDescent="0.25"/>
  <cols>
    <col min="1" max="1" width="24.7109375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7" t="s">
        <v>33</v>
      </c>
      <c r="B1" s="67"/>
      <c r="C1" s="67"/>
      <c r="D1" s="67"/>
      <c r="E1" s="67"/>
      <c r="F1" s="67"/>
      <c r="G1" s="67"/>
      <c r="H1" s="67"/>
      <c r="I1" s="67"/>
    </row>
    <row r="2" spans="1:9" ht="18" customHeight="1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7" t="s">
        <v>18</v>
      </c>
      <c r="B3" s="67"/>
      <c r="C3" s="67"/>
      <c r="D3" s="67"/>
      <c r="E3" s="67"/>
      <c r="F3" s="67"/>
      <c r="G3" s="67"/>
      <c r="H3" s="67"/>
      <c r="I3" s="67"/>
    </row>
    <row r="4" spans="1:9" ht="18" customHeight="1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customHeight="1" x14ac:dyDescent="0.25">
      <c r="A5" s="89" t="s">
        <v>20</v>
      </c>
      <c r="B5" s="130"/>
      <c r="C5" s="131"/>
      <c r="D5" s="18" t="s">
        <v>21</v>
      </c>
      <c r="E5" s="18" t="s">
        <v>36</v>
      </c>
      <c r="F5" s="19" t="s">
        <v>37</v>
      </c>
      <c r="G5" s="19" t="s">
        <v>34</v>
      </c>
      <c r="H5" s="19" t="s">
        <v>27</v>
      </c>
      <c r="I5" s="19" t="s">
        <v>35</v>
      </c>
    </row>
    <row r="6" spans="1:9" ht="15" customHeight="1" x14ac:dyDescent="0.25">
      <c r="A6" s="86" t="s">
        <v>95</v>
      </c>
      <c r="B6" s="87"/>
      <c r="C6" s="88"/>
      <c r="D6" t="s">
        <v>96</v>
      </c>
      <c r="E6" s="123">
        <v>1279431.3999999999</v>
      </c>
      <c r="F6" s="124">
        <v>1607118</v>
      </c>
      <c r="G6" s="124">
        <v>1770929</v>
      </c>
      <c r="H6" s="124">
        <v>1855509</v>
      </c>
      <c r="I6" s="124">
        <v>1855509</v>
      </c>
    </row>
    <row r="7" spans="1:9" ht="44.25" customHeight="1" x14ac:dyDescent="0.25">
      <c r="A7" s="86" t="s">
        <v>102</v>
      </c>
      <c r="B7" s="87"/>
      <c r="C7" s="88"/>
      <c r="D7" s="57" t="s">
        <v>97</v>
      </c>
      <c r="E7" s="123">
        <v>25754.76</v>
      </c>
      <c r="F7" s="124">
        <v>28600</v>
      </c>
      <c r="G7" s="124">
        <v>29694</v>
      </c>
      <c r="H7" s="124">
        <v>24823</v>
      </c>
      <c r="I7" s="124">
        <v>24823</v>
      </c>
    </row>
    <row r="8" spans="1:9" ht="44.25" customHeight="1" x14ac:dyDescent="0.25">
      <c r="A8" s="58" t="s">
        <v>105</v>
      </c>
      <c r="B8" s="59"/>
      <c r="C8" s="60"/>
      <c r="D8" s="57" t="s">
        <v>107</v>
      </c>
      <c r="E8" s="123">
        <v>265.45</v>
      </c>
      <c r="F8" s="124">
        <v>1062</v>
      </c>
      <c r="G8" s="124">
        <v>1066</v>
      </c>
      <c r="H8" s="124">
        <v>1062</v>
      </c>
      <c r="I8" s="124">
        <v>1062</v>
      </c>
    </row>
    <row r="9" spans="1:9" ht="44.25" customHeight="1" x14ac:dyDescent="0.25">
      <c r="A9" s="58" t="s">
        <v>106</v>
      </c>
      <c r="B9" s="59"/>
      <c r="C9" s="60"/>
      <c r="D9" s="57" t="s">
        <v>92</v>
      </c>
      <c r="E9" s="123">
        <v>25489.31</v>
      </c>
      <c r="F9" s="124">
        <v>27538</v>
      </c>
      <c r="G9" s="124">
        <v>28628</v>
      </c>
      <c r="H9" s="124">
        <v>23761</v>
      </c>
      <c r="I9" s="124">
        <v>23761</v>
      </c>
    </row>
    <row r="10" spans="1:9" ht="41.25" customHeight="1" x14ac:dyDescent="0.25">
      <c r="A10" s="86" t="s">
        <v>101</v>
      </c>
      <c r="B10" s="87"/>
      <c r="C10" s="88"/>
      <c r="D10" s="62" t="s">
        <v>98</v>
      </c>
      <c r="E10" s="123">
        <v>110023.79</v>
      </c>
      <c r="F10" s="124">
        <v>116577</v>
      </c>
      <c r="G10" s="124">
        <v>129027</v>
      </c>
      <c r="H10" s="124">
        <v>113250</v>
      </c>
      <c r="I10" s="124">
        <v>113250</v>
      </c>
    </row>
    <row r="11" spans="1:9" ht="41.25" customHeight="1" x14ac:dyDescent="0.25">
      <c r="A11" s="58" t="s">
        <v>105</v>
      </c>
      <c r="B11" s="59"/>
      <c r="C11" s="60"/>
      <c r="D11" s="57" t="s">
        <v>107</v>
      </c>
      <c r="E11" s="123">
        <v>6806.38</v>
      </c>
      <c r="F11" s="124">
        <v>133</v>
      </c>
      <c r="G11" s="124">
        <v>133</v>
      </c>
      <c r="H11" s="124">
        <v>133</v>
      </c>
      <c r="I11" s="124">
        <v>133</v>
      </c>
    </row>
    <row r="12" spans="1:9" ht="41.25" customHeight="1" x14ac:dyDescent="0.25">
      <c r="A12" s="58" t="s">
        <v>106</v>
      </c>
      <c r="B12" s="59"/>
      <c r="C12" s="60"/>
      <c r="D12" s="57" t="s">
        <v>92</v>
      </c>
      <c r="E12" s="123">
        <v>96301.66</v>
      </c>
      <c r="F12" s="124">
        <v>105164</v>
      </c>
      <c r="G12" s="124">
        <v>112760</v>
      </c>
      <c r="H12" s="124">
        <v>105164</v>
      </c>
      <c r="I12" s="124">
        <v>105164</v>
      </c>
    </row>
    <row r="13" spans="1:9" ht="41.25" customHeight="1" x14ac:dyDescent="0.25">
      <c r="A13" s="58" t="s">
        <v>108</v>
      </c>
      <c r="B13" s="59"/>
      <c r="C13" s="60"/>
      <c r="D13" s="62" t="s">
        <v>111</v>
      </c>
      <c r="E13" s="123">
        <v>1866.45</v>
      </c>
      <c r="F13" s="124">
        <v>5441</v>
      </c>
      <c r="G13" s="124">
        <v>8441</v>
      </c>
      <c r="H13" s="124">
        <v>3441</v>
      </c>
      <c r="I13" s="124">
        <v>3441</v>
      </c>
    </row>
    <row r="14" spans="1:9" ht="41.25" customHeight="1" x14ac:dyDescent="0.25">
      <c r="A14" s="58" t="s">
        <v>109</v>
      </c>
      <c r="B14" s="59"/>
      <c r="C14" s="60"/>
      <c r="D14" s="62" t="s">
        <v>112</v>
      </c>
      <c r="E14" s="123">
        <v>4192.97</v>
      </c>
      <c r="F14" s="124">
        <v>3981</v>
      </c>
      <c r="G14" s="124">
        <v>4335</v>
      </c>
      <c r="H14" s="124">
        <v>2654</v>
      </c>
      <c r="I14" s="124">
        <v>2654</v>
      </c>
    </row>
    <row r="15" spans="1:9" ht="41.25" customHeight="1" x14ac:dyDescent="0.25">
      <c r="A15" s="58" t="s">
        <v>110</v>
      </c>
      <c r="B15" s="59"/>
      <c r="C15" s="60"/>
      <c r="D15" s="62" t="s">
        <v>91</v>
      </c>
      <c r="E15" s="123">
        <v>856.33</v>
      </c>
      <c r="F15" s="124">
        <v>1593</v>
      </c>
      <c r="G15" s="124">
        <v>3093</v>
      </c>
      <c r="H15" s="124">
        <v>1593</v>
      </c>
      <c r="I15" s="124">
        <v>1593</v>
      </c>
    </row>
    <row r="16" spans="1:9" ht="41.25" customHeight="1" x14ac:dyDescent="0.25">
      <c r="A16" s="86" t="s">
        <v>100</v>
      </c>
      <c r="B16" s="87"/>
      <c r="C16" s="88"/>
      <c r="D16" s="57" t="s">
        <v>99</v>
      </c>
      <c r="E16" s="123">
        <v>1082521.96</v>
      </c>
      <c r="F16" s="124">
        <v>1393589</v>
      </c>
      <c r="G16" s="124">
        <v>1546755</v>
      </c>
      <c r="H16" s="124">
        <v>1649084</v>
      </c>
      <c r="I16" s="124">
        <v>1649084</v>
      </c>
    </row>
    <row r="17" spans="1:9" ht="41.25" customHeight="1" x14ac:dyDescent="0.25">
      <c r="A17" s="58" t="s">
        <v>113</v>
      </c>
      <c r="B17" s="59"/>
      <c r="C17" s="60"/>
      <c r="D17" s="57" t="s">
        <v>90</v>
      </c>
      <c r="E17" s="123">
        <v>1082521.96</v>
      </c>
      <c r="F17" s="124">
        <v>1393589</v>
      </c>
      <c r="G17" s="124">
        <v>1546755</v>
      </c>
      <c r="H17" s="124">
        <v>1649084</v>
      </c>
      <c r="I17" s="124">
        <v>1649084</v>
      </c>
    </row>
    <row r="18" spans="1:9" ht="41.25" customHeight="1" x14ac:dyDescent="0.25">
      <c r="A18" s="58" t="s">
        <v>114</v>
      </c>
      <c r="B18" s="59"/>
      <c r="C18" s="60"/>
      <c r="D18" s="57" t="s">
        <v>115</v>
      </c>
      <c r="E18" s="123">
        <v>1082521.96</v>
      </c>
      <c r="F18" s="124">
        <v>1393589</v>
      </c>
      <c r="G18" s="124">
        <v>1546755</v>
      </c>
      <c r="H18" s="124">
        <v>1649084</v>
      </c>
      <c r="I18" s="124">
        <v>1649084</v>
      </c>
    </row>
    <row r="19" spans="1:9" ht="43.5" customHeight="1" x14ac:dyDescent="0.25">
      <c r="A19" s="86" t="s">
        <v>103</v>
      </c>
      <c r="B19" s="87"/>
      <c r="C19" s="88"/>
      <c r="D19" s="57" t="s">
        <v>104</v>
      </c>
      <c r="E19" s="123">
        <v>61130.89</v>
      </c>
      <c r="F19" s="124">
        <v>68352</v>
      </c>
      <c r="G19" s="124">
        <v>65453</v>
      </c>
      <c r="H19" s="124">
        <v>68352</v>
      </c>
      <c r="I19" s="124">
        <v>68352</v>
      </c>
    </row>
    <row r="20" spans="1:9" ht="43.5" customHeight="1" x14ac:dyDescent="0.25">
      <c r="A20" s="58" t="s">
        <v>109</v>
      </c>
      <c r="B20" s="59"/>
      <c r="C20" s="60"/>
      <c r="D20" s="62" t="s">
        <v>112</v>
      </c>
      <c r="E20" s="123">
        <v>522.27</v>
      </c>
      <c r="F20" s="124">
        <v>664</v>
      </c>
      <c r="G20" s="124">
        <v>664</v>
      </c>
      <c r="H20" s="124">
        <v>664</v>
      </c>
      <c r="I20" s="124">
        <v>664</v>
      </c>
    </row>
    <row r="21" spans="1:9" ht="43.5" customHeight="1" x14ac:dyDescent="0.25">
      <c r="A21" s="58" t="s">
        <v>116</v>
      </c>
      <c r="B21" s="59"/>
      <c r="C21" s="60"/>
      <c r="D21" s="62" t="s">
        <v>117</v>
      </c>
      <c r="E21" s="123">
        <v>522.27</v>
      </c>
      <c r="F21" s="124">
        <v>664</v>
      </c>
      <c r="G21" s="124">
        <v>664</v>
      </c>
      <c r="H21" s="124">
        <v>664</v>
      </c>
      <c r="I21" s="124">
        <v>664</v>
      </c>
    </row>
    <row r="22" spans="1:9" ht="43.5" customHeight="1" x14ac:dyDescent="0.25">
      <c r="A22" s="58" t="s">
        <v>113</v>
      </c>
      <c r="B22" s="59"/>
      <c r="C22" s="60"/>
      <c r="D22" s="57" t="s">
        <v>90</v>
      </c>
      <c r="E22" s="123">
        <v>60608.62</v>
      </c>
      <c r="F22" s="124">
        <v>67688</v>
      </c>
      <c r="G22" s="124">
        <v>64789</v>
      </c>
      <c r="H22" s="124">
        <v>67688</v>
      </c>
      <c r="I22" s="124">
        <v>67688</v>
      </c>
    </row>
    <row r="23" spans="1:9" ht="43.5" customHeight="1" x14ac:dyDescent="0.25">
      <c r="A23" s="58" t="s">
        <v>114</v>
      </c>
      <c r="B23" s="59"/>
      <c r="C23" s="60"/>
      <c r="D23" s="57" t="s">
        <v>115</v>
      </c>
      <c r="E23" s="123">
        <v>60608.62</v>
      </c>
      <c r="F23" s="124">
        <v>67688</v>
      </c>
      <c r="G23" s="124">
        <v>64789</v>
      </c>
      <c r="H23" s="124">
        <v>67688</v>
      </c>
      <c r="I23" s="124">
        <v>67688</v>
      </c>
    </row>
    <row r="24" spans="1:9" ht="42" customHeight="1" x14ac:dyDescent="0.25">
      <c r="A24" s="86" t="s">
        <v>118</v>
      </c>
      <c r="B24" s="87"/>
      <c r="C24" s="88"/>
      <c r="D24" s="57" t="s">
        <v>119</v>
      </c>
      <c r="E24" s="123">
        <v>281477.56</v>
      </c>
      <c r="F24" s="124">
        <v>403531.59</v>
      </c>
      <c r="G24" s="124">
        <v>450019</v>
      </c>
      <c r="H24" s="124">
        <v>338751</v>
      </c>
      <c r="I24" s="124">
        <v>338751</v>
      </c>
    </row>
    <row r="25" spans="1:9" ht="15" customHeight="1" x14ac:dyDescent="0.25">
      <c r="A25" s="86" t="s">
        <v>120</v>
      </c>
      <c r="B25" s="87"/>
      <c r="C25" s="88"/>
      <c r="D25" s="132" t="s">
        <v>121</v>
      </c>
      <c r="E25" s="123">
        <v>60109.47</v>
      </c>
      <c r="F25" s="124">
        <v>125000</v>
      </c>
      <c r="G25" s="124">
        <v>0</v>
      </c>
      <c r="H25" s="124">
        <v>0</v>
      </c>
      <c r="I25" s="124">
        <v>0</v>
      </c>
    </row>
    <row r="26" spans="1:9" ht="50.25" customHeight="1" x14ac:dyDescent="0.25">
      <c r="A26" s="86" t="s">
        <v>109</v>
      </c>
      <c r="B26" s="87"/>
      <c r="C26" s="88"/>
      <c r="D26" s="62" t="s">
        <v>112</v>
      </c>
      <c r="E26" s="123">
        <v>60109.47</v>
      </c>
      <c r="F26" s="124">
        <v>125000</v>
      </c>
      <c r="G26" s="124">
        <v>100000</v>
      </c>
      <c r="H26" s="124">
        <v>100000</v>
      </c>
      <c r="I26" s="124">
        <v>100000</v>
      </c>
    </row>
    <row r="27" spans="1:9" ht="42" customHeight="1" x14ac:dyDescent="0.25">
      <c r="A27" s="90" t="s">
        <v>116</v>
      </c>
      <c r="B27" s="91"/>
      <c r="C27" s="92"/>
      <c r="D27" s="62" t="s">
        <v>117</v>
      </c>
      <c r="E27" s="123">
        <v>60109.47</v>
      </c>
      <c r="F27" s="124">
        <v>125000</v>
      </c>
      <c r="G27" s="124">
        <v>100000</v>
      </c>
      <c r="H27" s="124">
        <v>100000</v>
      </c>
      <c r="I27" s="124">
        <v>100000</v>
      </c>
    </row>
    <row r="28" spans="1:9" ht="43.5" customHeight="1" x14ac:dyDescent="0.25">
      <c r="A28" s="93" t="s">
        <v>113</v>
      </c>
      <c r="B28" s="94"/>
      <c r="C28" s="95"/>
      <c r="D28" s="57" t="s">
        <v>90</v>
      </c>
      <c r="E28" s="123">
        <v>60109.47</v>
      </c>
      <c r="F28" s="124">
        <v>125000</v>
      </c>
      <c r="G28" s="124">
        <v>100000</v>
      </c>
      <c r="H28" s="124">
        <v>100000</v>
      </c>
      <c r="I28" s="124">
        <v>100000</v>
      </c>
    </row>
    <row r="29" spans="1:9" ht="29.25" customHeight="1" x14ac:dyDescent="0.25">
      <c r="A29" s="96" t="s">
        <v>114</v>
      </c>
      <c r="B29" s="97"/>
      <c r="C29" s="98"/>
      <c r="D29" s="57" t="s">
        <v>115</v>
      </c>
      <c r="E29" s="123">
        <v>60109.47</v>
      </c>
      <c r="F29" s="124">
        <v>125000</v>
      </c>
      <c r="G29" s="124">
        <v>100000</v>
      </c>
      <c r="H29" s="124">
        <v>100000</v>
      </c>
      <c r="I29" s="124">
        <v>100000</v>
      </c>
    </row>
    <row r="30" spans="1:9" ht="36" customHeight="1" x14ac:dyDescent="0.25">
      <c r="A30" s="133" t="s">
        <v>122</v>
      </c>
      <c r="B30" s="91"/>
      <c r="C30" s="92"/>
      <c r="D30" s="62" t="s">
        <v>123</v>
      </c>
      <c r="E30" s="135">
        <v>27537.84</v>
      </c>
      <c r="F30" s="124">
        <v>31589</v>
      </c>
      <c r="G30" s="124">
        <v>31589</v>
      </c>
      <c r="H30" s="124">
        <v>31589</v>
      </c>
      <c r="I30" s="124">
        <v>31589</v>
      </c>
    </row>
    <row r="31" spans="1:9" ht="36" customHeight="1" x14ac:dyDescent="0.25">
      <c r="A31" s="93" t="s">
        <v>113</v>
      </c>
      <c r="B31" s="94"/>
      <c r="C31" s="95"/>
      <c r="D31" s="57" t="s">
        <v>90</v>
      </c>
      <c r="E31" s="135">
        <v>27537.84</v>
      </c>
      <c r="F31" s="124">
        <v>31589</v>
      </c>
      <c r="G31" s="124">
        <v>31589</v>
      </c>
      <c r="H31" s="124">
        <v>31589</v>
      </c>
      <c r="I31" s="124">
        <v>31589</v>
      </c>
    </row>
    <row r="32" spans="1:9" ht="36" customHeight="1" x14ac:dyDescent="0.25">
      <c r="A32" s="96" t="s">
        <v>114</v>
      </c>
      <c r="B32" s="97"/>
      <c r="C32" s="98"/>
      <c r="D32" s="57" t="s">
        <v>115</v>
      </c>
      <c r="E32" s="135">
        <v>27537.84</v>
      </c>
      <c r="F32" s="124">
        <v>31589</v>
      </c>
      <c r="G32" s="124">
        <v>31589</v>
      </c>
      <c r="H32" s="124">
        <v>31589</v>
      </c>
      <c r="I32" s="124">
        <v>31589</v>
      </c>
    </row>
    <row r="33" spans="1:9" ht="36" customHeight="1" x14ac:dyDescent="0.25">
      <c r="A33" s="134" t="s">
        <v>124</v>
      </c>
      <c r="B33" s="61"/>
      <c r="C33" s="62"/>
      <c r="D33" s="60" t="s">
        <v>93</v>
      </c>
      <c r="E33" s="123">
        <v>155349.26999999999</v>
      </c>
      <c r="F33" s="124">
        <v>166878</v>
      </c>
      <c r="G33" s="124">
        <v>268561</v>
      </c>
      <c r="H33" s="124">
        <v>166878</v>
      </c>
      <c r="I33" s="124">
        <v>166878</v>
      </c>
    </row>
    <row r="34" spans="1:9" ht="36" customHeight="1" x14ac:dyDescent="0.25">
      <c r="A34" s="58" t="s">
        <v>105</v>
      </c>
      <c r="B34" s="59"/>
      <c r="C34" s="60"/>
      <c r="D34" s="57" t="s">
        <v>107</v>
      </c>
      <c r="E34" s="123">
        <v>87388.09</v>
      </c>
      <c r="F34" s="124">
        <v>64103</v>
      </c>
      <c r="G34" s="124">
        <v>128097</v>
      </c>
      <c r="H34" s="124">
        <v>128097</v>
      </c>
      <c r="I34" s="124">
        <v>128097</v>
      </c>
    </row>
    <row r="35" spans="1:9" ht="36" customHeight="1" x14ac:dyDescent="0.25">
      <c r="A35" s="58" t="s">
        <v>125</v>
      </c>
      <c r="B35" s="59"/>
      <c r="C35" s="60"/>
      <c r="D35" s="57" t="s">
        <v>126</v>
      </c>
      <c r="E35" s="123">
        <v>87388.09</v>
      </c>
      <c r="F35" s="124">
        <v>64103</v>
      </c>
      <c r="G35" s="124">
        <v>128097</v>
      </c>
      <c r="H35" s="124">
        <v>128097</v>
      </c>
      <c r="I35" s="124">
        <v>128097</v>
      </c>
    </row>
    <row r="36" spans="1:9" ht="36" customHeight="1" x14ac:dyDescent="0.25">
      <c r="A36" s="86" t="s">
        <v>109</v>
      </c>
      <c r="B36" s="87"/>
      <c r="C36" s="88"/>
      <c r="D36" s="62" t="s">
        <v>112</v>
      </c>
      <c r="E36" s="123">
        <v>67961.179999999993</v>
      </c>
      <c r="F36" s="124">
        <v>102775</v>
      </c>
      <c r="G36" s="124">
        <v>140564</v>
      </c>
      <c r="H36" s="124">
        <v>102775</v>
      </c>
      <c r="I36" s="124">
        <v>102775</v>
      </c>
    </row>
    <row r="37" spans="1:9" ht="36" customHeight="1" x14ac:dyDescent="0.25">
      <c r="A37" s="90" t="s">
        <v>116</v>
      </c>
      <c r="B37" s="91"/>
      <c r="C37" s="92"/>
      <c r="D37" s="62" t="s">
        <v>117</v>
      </c>
      <c r="E37" s="123">
        <v>67961.179999999993</v>
      </c>
      <c r="F37" s="124">
        <v>102775</v>
      </c>
      <c r="G37" s="124">
        <v>140564</v>
      </c>
      <c r="H37" s="124">
        <v>102775</v>
      </c>
      <c r="I37" s="124">
        <v>102775</v>
      </c>
    </row>
    <row r="38" spans="1:9" ht="36" customHeight="1" x14ac:dyDescent="0.25">
      <c r="A38" s="134" t="s">
        <v>127</v>
      </c>
      <c r="B38" s="61"/>
      <c r="C38" s="62"/>
      <c r="D38" s="62" t="s">
        <v>128</v>
      </c>
      <c r="E38" s="123">
        <v>31069.3</v>
      </c>
      <c r="F38" s="124">
        <v>22563</v>
      </c>
      <c r="G38" s="124">
        <v>22563</v>
      </c>
      <c r="H38" s="124">
        <v>19908</v>
      </c>
      <c r="I38" s="124">
        <v>19908</v>
      </c>
    </row>
    <row r="39" spans="1:9" ht="36" customHeight="1" x14ac:dyDescent="0.25">
      <c r="A39" s="134" t="s">
        <v>129</v>
      </c>
      <c r="B39" s="61"/>
      <c r="C39" s="62"/>
      <c r="D39" s="62" t="s">
        <v>131</v>
      </c>
      <c r="E39" s="123">
        <v>31069.3</v>
      </c>
      <c r="F39" s="124">
        <v>22563</v>
      </c>
      <c r="G39" s="124">
        <v>22563</v>
      </c>
      <c r="H39" s="124">
        <v>19908</v>
      </c>
      <c r="I39" s="124">
        <v>19908</v>
      </c>
    </row>
    <row r="40" spans="1:9" ht="36" customHeight="1" x14ac:dyDescent="0.25">
      <c r="A40" s="134" t="s">
        <v>130</v>
      </c>
      <c r="B40" s="61"/>
      <c r="C40" s="62"/>
      <c r="D40" s="62" t="s">
        <v>132</v>
      </c>
      <c r="E40" s="123">
        <v>31069.3</v>
      </c>
      <c r="F40" s="124">
        <v>22563</v>
      </c>
      <c r="G40" s="124">
        <v>22563</v>
      </c>
      <c r="H40" s="124">
        <v>19908</v>
      </c>
      <c r="I40" s="124">
        <v>19908</v>
      </c>
    </row>
    <row r="41" spans="1:9" ht="36" customHeight="1" x14ac:dyDescent="0.25">
      <c r="A41" s="134" t="s">
        <v>133</v>
      </c>
      <c r="B41" s="61"/>
      <c r="C41" s="62"/>
      <c r="D41" s="62" t="s">
        <v>134</v>
      </c>
      <c r="E41" s="123">
        <v>5256.96</v>
      </c>
      <c r="F41" s="124">
        <v>4717.59</v>
      </c>
      <c r="G41" s="124">
        <v>4857</v>
      </c>
      <c r="H41" s="124">
        <v>4857</v>
      </c>
      <c r="I41" s="124">
        <v>4857</v>
      </c>
    </row>
    <row r="42" spans="1:9" ht="36" customHeight="1" x14ac:dyDescent="0.25">
      <c r="A42" s="58" t="s">
        <v>105</v>
      </c>
      <c r="B42" s="59"/>
      <c r="C42" s="60"/>
      <c r="D42" s="57" t="s">
        <v>139</v>
      </c>
      <c r="E42" s="123">
        <v>5256.96</v>
      </c>
      <c r="F42" s="124">
        <v>4717.59</v>
      </c>
      <c r="G42" s="124">
        <v>4857</v>
      </c>
      <c r="H42" s="124">
        <v>4857</v>
      </c>
      <c r="I42" s="124">
        <v>4857</v>
      </c>
    </row>
    <row r="43" spans="1:9" ht="53.25" customHeight="1" x14ac:dyDescent="0.25">
      <c r="A43" s="58" t="s">
        <v>136</v>
      </c>
      <c r="B43" s="61"/>
      <c r="C43" s="62"/>
      <c r="D43" s="62" t="s">
        <v>135</v>
      </c>
      <c r="E43" s="123">
        <v>5256.96</v>
      </c>
      <c r="F43" s="124">
        <v>4717.59</v>
      </c>
      <c r="G43" s="124">
        <v>4857</v>
      </c>
      <c r="H43" s="124">
        <v>4857</v>
      </c>
      <c r="I43" s="124">
        <v>4857</v>
      </c>
    </row>
    <row r="44" spans="1:9" ht="15" customHeight="1" x14ac:dyDescent="0.25">
      <c r="A44" s="86" t="s">
        <v>137</v>
      </c>
      <c r="B44" s="87"/>
      <c r="C44" s="88"/>
      <c r="D44" s="57" t="s">
        <v>138</v>
      </c>
      <c r="E44" s="123"/>
      <c r="F44" s="124">
        <v>15519</v>
      </c>
      <c r="G44" s="124">
        <v>22449</v>
      </c>
      <c r="H44" s="124">
        <v>15519</v>
      </c>
      <c r="I44" s="124">
        <v>15519</v>
      </c>
    </row>
    <row r="45" spans="1:9" ht="15" customHeight="1" x14ac:dyDescent="0.25">
      <c r="A45" s="58" t="s">
        <v>105</v>
      </c>
      <c r="B45" s="59"/>
      <c r="C45" s="60"/>
      <c r="D45" s="57" t="s">
        <v>139</v>
      </c>
      <c r="E45" s="123"/>
      <c r="F45" s="124">
        <v>4800</v>
      </c>
      <c r="G45" s="124">
        <v>11730</v>
      </c>
      <c r="H45" s="124">
        <v>4800</v>
      </c>
      <c r="I45" s="124">
        <v>4800</v>
      </c>
    </row>
    <row r="46" spans="1:9" ht="39.75" customHeight="1" x14ac:dyDescent="0.25">
      <c r="A46" s="134" t="s">
        <v>129</v>
      </c>
      <c r="B46" s="61"/>
      <c r="C46" s="62"/>
      <c r="D46" s="62" t="s">
        <v>131</v>
      </c>
      <c r="E46" s="123"/>
      <c r="F46" s="124">
        <v>10719</v>
      </c>
      <c r="G46" s="124">
        <v>10719</v>
      </c>
      <c r="H46" s="124">
        <v>10719</v>
      </c>
      <c r="I46" s="124">
        <v>10719</v>
      </c>
    </row>
    <row r="47" spans="1:9" ht="30.75" customHeight="1" x14ac:dyDescent="0.25">
      <c r="A47" s="58" t="s">
        <v>140</v>
      </c>
      <c r="B47" s="56"/>
      <c r="C47" s="57"/>
      <c r="D47" s="57" t="s">
        <v>94</v>
      </c>
      <c r="E47" s="123">
        <v>19362.400000000001</v>
      </c>
      <c r="F47" s="124">
        <v>28868</v>
      </c>
      <c r="G47" s="124">
        <v>40351</v>
      </c>
      <c r="H47" s="124">
        <v>27369</v>
      </c>
      <c r="I47" s="124">
        <v>27369</v>
      </c>
    </row>
    <row r="48" spans="1:9" ht="15" customHeight="1" x14ac:dyDescent="0.25">
      <c r="A48" s="58" t="s">
        <v>141</v>
      </c>
      <c r="B48" s="56"/>
      <c r="C48" s="57"/>
      <c r="D48" s="57" t="s">
        <v>142</v>
      </c>
      <c r="E48" s="123">
        <v>19362.400000000001</v>
      </c>
      <c r="F48" s="124">
        <v>28868</v>
      </c>
      <c r="G48" s="124">
        <v>40351</v>
      </c>
      <c r="H48" s="124">
        <v>27369</v>
      </c>
      <c r="I48" s="124">
        <v>27369</v>
      </c>
    </row>
    <row r="49" spans="1:9" ht="27.75" customHeight="1" x14ac:dyDescent="0.25">
      <c r="A49" s="58" t="s">
        <v>106</v>
      </c>
      <c r="B49" s="59"/>
      <c r="C49" s="60"/>
      <c r="D49" s="57" t="s">
        <v>92</v>
      </c>
      <c r="E49" s="123">
        <v>6024.36</v>
      </c>
      <c r="F49" s="124">
        <v>3517</v>
      </c>
      <c r="G49" s="124">
        <v>4000</v>
      </c>
      <c r="H49" s="124">
        <v>4000</v>
      </c>
      <c r="I49" s="124">
        <v>4000</v>
      </c>
    </row>
    <row r="50" spans="1:9" ht="26.25" customHeight="1" x14ac:dyDescent="0.25">
      <c r="A50" s="58" t="s">
        <v>108</v>
      </c>
      <c r="B50" s="59"/>
      <c r="C50" s="60"/>
      <c r="D50" s="62" t="s">
        <v>111</v>
      </c>
      <c r="E50" s="123">
        <v>4868.92</v>
      </c>
      <c r="F50" s="124">
        <v>3053</v>
      </c>
      <c r="G50" s="124">
        <v>3053</v>
      </c>
      <c r="H50" s="124">
        <v>1071</v>
      </c>
      <c r="I50" s="124">
        <v>1071</v>
      </c>
    </row>
    <row r="51" spans="1:9" ht="42.75" customHeight="1" x14ac:dyDescent="0.25">
      <c r="A51" s="86" t="s">
        <v>109</v>
      </c>
      <c r="B51" s="87"/>
      <c r="C51" s="88"/>
      <c r="D51" s="62" t="s">
        <v>112</v>
      </c>
      <c r="E51" s="123">
        <v>5002.7299999999996</v>
      </c>
      <c r="F51" s="124">
        <v>664</v>
      </c>
      <c r="G51" s="124">
        <v>664</v>
      </c>
      <c r="H51" s="124">
        <v>664</v>
      </c>
      <c r="I51" s="124">
        <v>664</v>
      </c>
    </row>
    <row r="52" spans="1:9" ht="36.75" customHeight="1" x14ac:dyDescent="0.25">
      <c r="A52" s="90" t="s">
        <v>116</v>
      </c>
      <c r="B52" s="91"/>
      <c r="C52" s="92"/>
      <c r="D52" s="62" t="s">
        <v>117</v>
      </c>
      <c r="E52" s="123">
        <v>5002.7299999999996</v>
      </c>
      <c r="F52" s="124">
        <v>664</v>
      </c>
      <c r="G52" s="124">
        <v>664</v>
      </c>
      <c r="H52" s="124">
        <v>664</v>
      </c>
      <c r="I52" s="124">
        <v>664</v>
      </c>
    </row>
    <row r="53" spans="1:9" ht="25.5" customHeight="1" x14ac:dyDescent="0.25">
      <c r="A53" s="93" t="s">
        <v>113</v>
      </c>
      <c r="B53" s="94"/>
      <c r="C53" s="95"/>
      <c r="D53" s="57" t="s">
        <v>90</v>
      </c>
      <c r="E53" s="123">
        <v>3488.39</v>
      </c>
      <c r="F53" s="124">
        <v>21236</v>
      </c>
      <c r="G53" s="124">
        <v>32236</v>
      </c>
      <c r="H53" s="124">
        <v>21236</v>
      </c>
      <c r="I53" s="124">
        <v>21236</v>
      </c>
    </row>
    <row r="54" spans="1:9" ht="24" customHeight="1" x14ac:dyDescent="0.25">
      <c r="A54" s="96" t="s">
        <v>114</v>
      </c>
      <c r="B54" s="97"/>
      <c r="C54" s="98"/>
      <c r="D54" s="57" t="s">
        <v>115</v>
      </c>
      <c r="E54" s="123">
        <v>3488.39</v>
      </c>
      <c r="F54" s="124">
        <v>21236</v>
      </c>
      <c r="G54" s="124">
        <v>32236</v>
      </c>
      <c r="H54" s="124">
        <v>21236</v>
      </c>
      <c r="I54" s="124">
        <v>21236</v>
      </c>
    </row>
    <row r="55" spans="1:9" ht="28.5" customHeight="1" x14ac:dyDescent="0.25">
      <c r="A55" s="58" t="s">
        <v>140</v>
      </c>
      <c r="B55" s="61"/>
      <c r="C55" s="62"/>
      <c r="D55" s="62" t="s">
        <v>144</v>
      </c>
      <c r="E55" s="123"/>
      <c r="F55" s="124">
        <v>6350</v>
      </c>
      <c r="G55" s="124">
        <v>2000</v>
      </c>
      <c r="H55" s="124">
        <v>1000</v>
      </c>
      <c r="I55" s="125">
        <v>1000</v>
      </c>
    </row>
    <row r="56" spans="1:9" ht="39" customHeight="1" x14ac:dyDescent="0.25">
      <c r="A56" s="58" t="s">
        <v>143</v>
      </c>
      <c r="B56" s="61"/>
      <c r="C56" s="62"/>
      <c r="D56" s="62" t="s">
        <v>144</v>
      </c>
      <c r="E56" s="123"/>
      <c r="F56" s="124">
        <v>6350</v>
      </c>
      <c r="G56" s="124">
        <v>2000</v>
      </c>
      <c r="H56" s="124">
        <v>1000</v>
      </c>
      <c r="I56" s="125">
        <v>1000</v>
      </c>
    </row>
    <row r="57" spans="1:9" ht="32.25" customHeight="1" x14ac:dyDescent="0.25">
      <c r="A57" s="58" t="s">
        <v>106</v>
      </c>
      <c r="B57" s="59"/>
      <c r="C57" s="60"/>
      <c r="D57" s="57" t="s">
        <v>92</v>
      </c>
      <c r="E57" s="123"/>
      <c r="F57" s="124">
        <v>6350</v>
      </c>
      <c r="G57" s="124">
        <v>2000</v>
      </c>
      <c r="H57" s="124">
        <v>1000</v>
      </c>
      <c r="I57" s="125">
        <v>1000</v>
      </c>
    </row>
    <row r="58" spans="1:9" ht="35.25" customHeight="1" x14ac:dyDescent="0.25">
      <c r="A58" s="58" t="s">
        <v>145</v>
      </c>
      <c r="B58" s="61"/>
      <c r="C58" s="62"/>
      <c r="D58" s="57" t="s">
        <v>146</v>
      </c>
      <c r="E58" s="123"/>
      <c r="F58" s="124">
        <v>5350</v>
      </c>
      <c r="G58" s="124"/>
      <c r="H58" s="124"/>
      <c r="I58" s="125"/>
    </row>
    <row r="59" spans="1:9" ht="15" customHeight="1" x14ac:dyDescent="0.25">
      <c r="A59" s="96"/>
      <c r="B59" s="97"/>
      <c r="C59" s="98"/>
      <c r="D59" s="57"/>
      <c r="E59" s="123"/>
      <c r="F59" s="124"/>
      <c r="G59" s="124"/>
      <c r="H59" s="124"/>
      <c r="I59" s="125"/>
    </row>
  </sheetData>
  <mergeCells count="25">
    <mergeCell ref="A31:C31"/>
    <mergeCell ref="A36:C36"/>
    <mergeCell ref="A32:C32"/>
    <mergeCell ref="A37:C37"/>
    <mergeCell ref="A51:C51"/>
    <mergeCell ref="A52:C52"/>
    <mergeCell ref="A53:C53"/>
    <mergeCell ref="A54:C54"/>
    <mergeCell ref="A44:C44"/>
    <mergeCell ref="A59:C59"/>
    <mergeCell ref="A25:C25"/>
    <mergeCell ref="A26:C26"/>
    <mergeCell ref="A27:C27"/>
    <mergeCell ref="A28:C28"/>
    <mergeCell ref="A30:C30"/>
    <mergeCell ref="A10:C10"/>
    <mergeCell ref="A16:C16"/>
    <mergeCell ref="A24:C24"/>
    <mergeCell ref="A19:C19"/>
    <mergeCell ref="A29:C29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B4E64C075144A97774078E840ADA8" ma:contentTypeVersion="17" ma:contentTypeDescription="Create a new document." ma:contentTypeScope="" ma:versionID="ebe0e8c6a4bcdfa6d7c40868781fc0b4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20172686e902e35426a94266973d33b1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Props1.xml><?xml version="1.0" encoding="utf-8"?>
<ds:datastoreItem xmlns:ds="http://schemas.openxmlformats.org/officeDocument/2006/customXml" ds:itemID="{AA2BE5DE-9EDA-4569-8FC8-B556E2357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A75F7-2D9D-404D-90D7-685B07BCF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6185F3-D8FD-49CD-B246-76D19467711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8f68a5de-f7da-44ea-a0a6-768bc904f3ae"/>
    <ds:schemaRef ds:uri="6d61b630-1d91-40ab-8e9b-8e9455b049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Ljubica</cp:lastModifiedBy>
  <cp:lastPrinted>2023-09-07T12:06:01Z</cp:lastPrinted>
  <dcterms:created xsi:type="dcterms:W3CDTF">2022-08-12T12:51:27Z</dcterms:created>
  <dcterms:modified xsi:type="dcterms:W3CDTF">2023-12-29T14:59:18Z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  <property fmtid="{D5CDD505-2E9C-101B-9397-08002B2CF9AE}" pid="3" name="MediaServiceImageTags">
    <vt:lpwstr/>
  </property>
</Properties>
</file>